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ágina1" sheetId="1" state="visible" r:id="rId2"/>
  </sheets>
  <definedNames>
    <definedName function="false" hidden="true" localSheetId="0" name="_xlnm._FilterDatabase" vbProcedure="false">Página1!$A$1:$AZ$58</definedName>
    <definedName function="false" hidden="false" localSheetId="0" name="Z_23EFBFAD_EA04_42D7_825E_A11C8A53460A_.wvu.FilterData" vbProcedure="false">Página1!$A$1:$AJ$12</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<sst xmlns="http://schemas.openxmlformats.org/spreadsheetml/2006/main" count="827" uniqueCount="125">
  <si>
    <t xml:space="preserve">CÂMPUS RESPONSÁVEL</t>
  </si>
  <si>
    <t xml:space="preserve">NATUREZA DE DESPESA</t>
  </si>
  <si>
    <t xml:space="preserve">NOME LICITAÇÃO SRP</t>
  </si>
  <si>
    <t xml:space="preserve">NÚMERO DE SUBELEMENTO</t>
  </si>
  <si>
    <t xml:space="preserve">DESCRIÇÃO SUBELEMENTO</t>
  </si>
  <si>
    <t xml:space="preserve">Nº IRP</t>
  </si>
  <si>
    <t xml:space="preserve">Nº SRP</t>
  </si>
  <si>
    <t xml:space="preserve">Nº PROCESSO ORIGINAL</t>
  </si>
  <si>
    <t xml:space="preserve">UASG GERENCIADORA</t>
  </si>
  <si>
    <t xml:space="preserve">VALIDADE DA ATA</t>
  </si>
  <si>
    <t xml:space="preserve">PRAZO DE ENTREGA</t>
  </si>
  <si>
    <r>
      <rPr>
        <b val="true"/>
        <sz val="10"/>
        <color rgb="FF000000"/>
        <rFont val="Arial"/>
        <family val="0"/>
        <charset val="1"/>
      </rPr>
      <t xml:space="preserve">DECRETO DE PREFE- RÊNCIA
</t>
    </r>
    <r>
      <rPr>
        <b val="true"/>
        <sz val="10"/>
        <color rgb="FFFF0000"/>
        <rFont val="Arial"/>
        <family val="0"/>
        <charset val="1"/>
      </rPr>
      <t xml:space="preserve">(TIC)</t>
    </r>
  </si>
  <si>
    <t xml:space="preserve">AMOSTRA</t>
  </si>
  <si>
    <t xml:space="preserve">REGIÃO</t>
  </si>
  <si>
    <t xml:space="preserve">LOTE / GRUPO</t>
  </si>
  <si>
    <t xml:space="preserve">ITEM</t>
  </si>
  <si>
    <t xml:space="preserve">CATMAT</t>
  </si>
  <si>
    <t xml:space="preserve">DESCRIÇÃO SUMÁRIA</t>
  </si>
  <si>
    <t xml:space="preserve">DESCRIÇÃO COMPLETA</t>
  </si>
  <si>
    <t xml:space="preserve">UNIDADE DE FORNECIMENTO</t>
  </si>
  <si>
    <t xml:space="preserve">EMPRESA 01</t>
  </si>
  <si>
    <t xml:space="preserve">CNPJ EMPRESA 01</t>
  </si>
  <si>
    <t xml:space="preserve">VALOR ORÇAMENTO 01</t>
  </si>
  <si>
    <t xml:space="preserve">EMPRESA 02</t>
  </si>
  <si>
    <t xml:space="preserve">CNPJ EMPRESA 02</t>
  </si>
  <si>
    <t xml:space="preserve">VALOR ORÇAMENTO 02</t>
  </si>
  <si>
    <t xml:space="preserve">EMPRESA 03</t>
  </si>
  <si>
    <t xml:space="preserve">CNPJ EMPRESA 03</t>
  </si>
  <si>
    <t xml:space="preserve">VALOR ORÇAMENTO 03</t>
  </si>
  <si>
    <t xml:space="preserve">QUANTIDADE ESTIMADA TOTAL</t>
  </si>
  <si>
    <t xml:space="preserve">VALOR UNITÁRIO ESTIMADO</t>
  </si>
  <si>
    <t xml:space="preserve">VALOR TOTAL ESTIMADO</t>
  </si>
  <si>
    <t xml:space="preserve">VALOR UNITÁRIO LICITADO</t>
  </si>
  <si>
    <t xml:space="preserve">VALOR TOTAL LICITADO</t>
  </si>
  <si>
    <t xml:space="preserve">FORNECEDOR</t>
  </si>
  <si>
    <t xml:space="preserve">CNPJ</t>
  </si>
  <si>
    <t xml:space="preserve">RET
158154
71072</t>
  </si>
  <si>
    <t xml:space="preserve">SMP
71072</t>
  </si>
  <si>
    <t xml:space="preserve">JND
66192</t>
  </si>
  <si>
    <t xml:space="preserve">TUP
72010</t>
  </si>
  <si>
    <t xml:space="preserve">IST
29432</t>
  </si>
  <si>
    <t xml:space="preserve">BRU
62197</t>
  </si>
  <si>
    <t xml:space="preserve">MRC
66990</t>
  </si>
  <si>
    <t xml:space="preserve">RCL
69795</t>
  </si>
  <si>
    <t xml:space="preserve">PRU
69299</t>
  </si>
  <si>
    <t xml:space="preserve">VALOR HOMOLOGADO</t>
  </si>
  <si>
    <t xml:space="preserve">ESTIMATIVA CAP</t>
  </si>
  <si>
    <t xml:space="preserve">VALOR CAP</t>
  </si>
  <si>
    <t xml:space="preserve">ESTIMATIVA NAPNE</t>
  </si>
  <si>
    <t xml:space="preserve">VALOR NAPNE</t>
  </si>
  <si>
    <t xml:space="preserve">VALOR TOTAL HOMOLOGADO</t>
  </si>
  <si>
    <t xml:space="preserve">PRA</t>
  </si>
  <si>
    <t xml:space="preserve">SERVIÇO</t>
  </si>
  <si>
    <t xml:space="preserve">SINALIZAÇÃO VISUAL E ACESSIBILIDADE</t>
  </si>
  <si>
    <t xml:space="preserve">47/2024</t>
  </si>
  <si>
    <t xml:space="preserve">94700/2024</t>
  </si>
  <si>
    <t xml:space="preserve">23305.019377.2024-99</t>
  </si>
  <si>
    <t xml:space="preserve">TOTEM EXTERNO I - Estrutura interna em aço galvanizado com proteção a corrosão, fechamento por meio de alumínio composto 3mm de espessura, acabamento escovado com instalação por meio de perfil de alumínio extrudado anodizado fosco perfil iluminado por fita de led´s 6.500K. Letras e logo vazadas na chapa de aluminio composto com aplicação de acrilico black/white 3mm de espessura, iluminação interna por meio de LED´s cor branco neutro, 6500k. Fixação: Por meio de fundação e sapatas. Peça: uma face.</t>
  </si>
  <si>
    <t xml:space="preserve">M²</t>
  </si>
  <si>
    <t xml:space="preserve">MARCA COMÉRCIO E SERVIÇO DE SINALIZAÇÃO
LTDA ME</t>
  </si>
  <si>
    <t xml:space="preserve">07.025.795/0001-31</t>
  </si>
  <si>
    <t xml:space="preserve">ALIA COMÉRCIO E SERVIÇOS DE SINALIZAÇÃ O</t>
  </si>
  <si>
    <t xml:space="preserve">25.333.150/0001-48</t>
  </si>
  <si>
    <t xml:space="preserve">ARTE NOBRE COMÉRCIO E INDÚSTRIA DE COMUNICAÇÃO VISUAL</t>
  </si>
  <si>
    <t xml:space="preserve">03.534706/0001-21
</t>
  </si>
  <si>
    <t xml:space="preserve">TOTEM EXTERNO II - Estrutura interna em aço galvanizado com proteção a corrosão, fechamento por meio de alumínio composto 3mm de espessura, acabamento escovado com instalação por meio de perfil de alumínio extrudado anodizado fosco perfil iluminado por fita de led´s 6.500K, letras e logo vazadas na chapa de aluminio composto com aplicação de acrilico branco leitoso 3mm de espessura, iluminação interna por meio de LED´s cor branco neutro, 6500k. Fixação: Por meio de fundação e sapatas. Peça: dupla face.</t>
  </si>
  <si>
    <t xml:space="preserve">FACHADA - Estrutura interna em aço galvanizado com proteção a corrosão, fechamento por meio de alumínio composto 3mm de espessura, acabamento escovado com instalação por meio de perfil de alumínio extrudado anodizado fosco perfil iluminado por fita de led´s 6.500K. Letras e logo vazadas na chapa de aluminio composto com aplicação de acrilico black/white 3mm de espessura, iluminação interna por meio de LED´s cor branco neutro, 6500k. Fixação: Contraposta. Medida: 5x1,5m.</t>
  </si>
  <si>
    <t xml:space="preserve">TOTEM DIRECIONAL A - Confecção de Direcional de Pedestres com acabamentos laterais em perfis de alumínio extrudado com acabamento anodizado prata fosco (detalhes no item 6.1 do Projeto Complementar de Sinalização). Face frontal e traseira em Alumínio Composto 3mm com sistema de comunicação visual intercambiável em alumínio extrudado com acabamento anodizado. Acabamento das réguas em plástico abs injetável. Deve conter sistema de travamento antifurto/vandalismo e remoção total dos módulos pela frente (detalhes no item 6.2 do Projeto Complementar de Sinalização). Réguas com iscrições em vinil impressão digital ultravioleta. Brasão em vinil impressão digital ultravioleta. Peça 01 face. Fixação: Fixado por fundação e sapatas e/ou Autoportante.
Medida: 180x60cm.</t>
  </si>
  <si>
    <t xml:space="preserve">TOTEM DIRECIONAL B - Confecção de Direcional de Pedestres com acabamentos laterais em perfis de alumínio extrudado com acabamento anodizado prata fosco (detalhes no item 6.1 do Projeto Complementar de Sinalização). Face frontal e traseira em Alumínio Composto 3mm com sistema de comunicação visual intercambiável em alumínio extrudado com acabamento anodizado. Acabamento das reguas em plastico abs injetável. Deve conter sistema de travamento antifurto/vandalismo e remoção total dos módulos pela frente (detalhes no item 6.2 do Projeto Complementar de Sinalização). Réguas com inscrições em vinil impressão digital ultravioleta.
Brasão em vinil impressão digital ultravioleta. Peça
dupla face. Fixação: Fixado por fundação e sapatas e/ou Autoportante. Medida: 180x60cm.</t>
  </si>
  <si>
    <t xml:space="preserve">MAPA DIRECIONAL - Estrutura interna em aço, fechamento por meio de alumínio composto 3mm de esp., com instalação por meio de perfil de alumínio extrudado anodizado fosco. Mapa em acrílico branco leitoso 3mm de espessura, com impressão UV, retroiluminado por LEDs 6500K. Acabamento inferior em aluminio composto 3mm de espessura, escovado.
Fixação: Por meio de fundação e sapatas. Medida:
160x190cm.</t>
  </si>
  <si>
    <t xml:space="preserve">UN</t>
  </si>
  <si>
    <t xml:space="preserve">IDENTIFICAÇÃO DE LOCAL A - Especificações Técnicas: Altura total: 17,4cm. Régua 1: altura 5cm, comprimento: 30,4cm, com aplicação de vinil adesivo impressão digital UV. Régua 2: altura 12cm, comprimento: 30,4cm, com aplicação de vinil adesivo impressão digital UV. Material: Sistema modular intercambiável em alumínio extrudado e anodizado prata fosco com sistema de travamento antifurto/vandalismo, acabamento em plástico abs injetado (detalhes no item 6.2 do Projeto Complementar de Sinalização). Fixação: contraposta por meio de fita dupla face e/ou parafusos embutidos.
Placa 01 face.</t>
  </si>
  <si>
    <t xml:space="preserve">IDENTIFICAÇÃO DE LOCAL B - Especificações Técnicas: Régua: altura 12cm, comprimento: 30,4cm, com aplicação de vinil adesivo impressão digital UV. Material: Sistema modular intercambiável em alumínio extrudado e anodizado prata fosco, com sistema de travamento antifurto/vandalismo, acabamento em plástico abs injetado (detalhes no item 6.2 do Projeto Complementar de Sinalização). Fixação: contraposta por meio de fita dupla face e/ou parafusos embutidos.
Placa 01 face.</t>
  </si>
  <si>
    <t xml:space="preserve">IDENTIFICAÇÃO DE LOCAL C - Especificações Técnicas: Régua 1: altura 5cm, comprimento: 25,4cm, com aplicação de vinil adesivo impressão digital UV. Régua 2: altura 12cm, comprimento: 25,4cm, com aplicação de vinil adesivo impressão digital UV. Suporte 3: Construído em acrilico cristal 6mm de esp., com acabamentos arredondados. Fixação por meio de parafusos. Medida: 20x12cm, lateral: 15x5cm.
Material: Sistema modular intercambiável em alumínio
extrudado e anodizado prata fosco, com sistema de travamento antifurto/vandalismo, acabamento em plástico abs injetado (detalhes no item 6.2 do Projeto Complementar de Sinalização). Fixação: contraposta por meio de fita dupla face e/ou parafusos embutidos.
Placa dupla face.</t>
  </si>
  <si>
    <t xml:space="preserve">IDENTIFICAÇÃO DE LOCAL D - Confecção de Identificação de Local D com sistema de comunicação visual intercambiável em alumínio extrudado com acabamento anodizado. Deve conter sistema de travamento antifurto/vandalismo e remoção total dos módulos pela frente (detalhes no item 6.2 deste manual). Inscrições e brasão em vinil impressão digital ultravioleta. Acessório de Sala de Reunião mostrando as informações Livre/Ocupado em vinil impressão digital ultravioleta. Dimensão 30,4x12cm. acabamentos laterais em plástico abs injetado. Fixação: Contraposta, fixação fita dupla face e/ou parafusos embutidos. Placa 01 face.</t>
  </si>
  <si>
    <t xml:space="preserve">PLACA DIRECIONAL DE LOCAL - Especificações Técnicas: Régua 1: altura 12cm, comprimento: 50,4 cm, com aplicação de vinil adesivo impressão digital UV. Régua 2: altura 5cm, comprimento: 50,4cm, com aplicação de vinil adesivo impressão digital UV. Suporte 3: Construído em acrilico branco 8mm de esp.
Fixação através de 04 ou 08 parafusos de acabamento
na cor prata. Material: Sistema modular intercambiável em alumínio extrudado e anodizado prata fosco, com sistema de travamento antifurto/vandalismo, acabamento em plástico abs injetado (detalhes no item
6.2 do Projeto Complementar de Sinalização). Fixação: contraposta por meio de fita dupla face e/ou parafusos
embutidos.</t>
  </si>
  <si>
    <t xml:space="preserve">PICTOGRAMA A - Material: Sistema de comunicação visual intercambiável, confeccionado em alumínio extrudado com acabamento anodizado prata fosco e pintura automotiva. Deve conter sistema de travamento antifurto/vandalismo e remoção total dos módulos pela frente. Inscrições em serigrafia e/ou vinil autoadesivo com impressão ultravioleta. Acabamento lateral em plástico abs injetável. Fixação: Contraposta por meio de fita dupla face. Medida: 12x12cm.</t>
  </si>
  <si>
    <t xml:space="preserve">PICTOGRAMA B - Material: Sistema de comunicação visual intercambiável, confeccionado em alumínio extrudado com acabamento anodizado prata fosco e pintura automotiva. Acabamento lateral em plástico abs injetável (essa parte não tem no projeto). Deve conter sistema de travamento antifurto/vandalismo e remoção total dos módulos pela frente. Inscrições em serigrafia e/ou vinil autoadesivo com impressão ultravioleta. Peça dupla face. Fixação: Perpendicular por suporte de acrílico cristal 6mm com parafusos e buchas. Medida: 12x12cm.</t>
  </si>
  <si>
    <t xml:space="preserve">PLACA DIVERSA - Material: Identificação em acrílico cristal 3mm, com aplicação de vinil impresso UV. Fixação: Contraposta, por meio de fita dupla face VHB 3M. Medida: 30x12cm.</t>
  </si>
  <si>
    <t xml:space="preserve">PLACA AÉREA A - Identificação aérea com sistema de comunicação visual intercambiável em alumínio extrudado com acabamento anodizado. Deve conter sistema de travamento antifurto/vandalismo e remoção total dos módulos pela frente. Réguas medindo 500x200mm. Acabamentos laterais das réguas em plástico abs injetável. Inscrições em vinil impressão digital ultravioleta. Suporte central em perfil de aço carbono. Fixação: Aérea com cabo de aço e parafusos de acabamento, com variação da altura de acordo com o pé direito do local (Placa 01 Face ).</t>
  </si>
  <si>
    <t xml:space="preserve">PLACA AÉREA B - Identificação aérea com sistema de comunicação visual intercambiável em alumínio extrudado com acabamento anodizado. Deve conter sistema de travamento antifurto/vandalismo e remoção total dos módulos pela frente. Réguas medindo 500x200mm. Acabamentos laterais das réguas em plástico abs injetável. Inscrições em vinil impressão digital ultravioleta. Suporte central em perfil de aço carbono. Fixação: Aérea com cabo de aço e parafusos de acabamento, com variação da altura de acordo com o pé direito do local (Placa Dupla Face).</t>
  </si>
  <si>
    <t xml:space="preserve">LETRAS CAIXA - Letras caixa fabricadas em aço escovado ou brilhante. Fixação pinos ou fita dupla face. Medida de até 20cm.</t>
  </si>
  <si>
    <t xml:space="preserve">LETRAS CAIXA - Letras caixa fabricadas em aço escovado ou brilhante. Fixação pinos ou fita dupla face. Medida de 21 a 40cm.</t>
  </si>
  <si>
    <t xml:space="preserve">LETRAS CAIXA - Letras caixa fabricadas em aço escovado ou brilhante. Fixação pinos ou fita dupla face. Medida de 41 a 60cm.</t>
  </si>
  <si>
    <t xml:space="preserve">LETRAS CAIXA - Letras caixa fabricadas em aço escovado ou brilhante. Fixação pinos ou fita dupla face. Medida de 61 a 80 cm cm de altura.</t>
  </si>
  <si>
    <t xml:space="preserve">LETRAS CAIXA - Letras caixa fabricadas em aço escovado ou brilhante. Medida de 40 a 60cm de altura. Iluminação indireta em led´s 6500k. Fixação: pinos com parafusos.</t>
  </si>
  <si>
    <t xml:space="preserve">LETRAS CAIXA - Letras caixa fabricadas em aço escovado ou brilhante. Medida de 61 a 100 cm de altura. Iluminação indireta em led´s 6500k. Fixação: pinos com parafusos.</t>
  </si>
  <si>
    <t xml:space="preserve">LETRAS CAIXA - Letras caixa em aço inox escovado, com frente em acrilico branco leitoso, aplicação de vinil adesivo, iluminação interna led´s 6500k. Fixação: parafusos. Medida: 50 a 70cm de altura.</t>
  </si>
  <si>
    <t xml:space="preserve">LETRAS CAIXA - Letras caixa em aço inox escovado, com frente em acrilico branco leitoso, aplicação de vinil adesivo, iluminação interna led´s 6500k. Fixação: parafusos. Medida: 71 a 100cm de altura.</t>
  </si>
  <si>
    <t xml:space="preserve">LETRAS EM ACRÍLICO - Letras em acrilico cristal 10mm de esp., com pintura no verso, altura: até 20cm.
Fixação fita dupla face.</t>
  </si>
  <si>
    <t xml:space="preserve">LOGO EM ACRÍLICO - Logo em acrilico cristal 10mm de esp., com pintura no verso, altura: até 50cm.
Fixação fita dupla face.</t>
  </si>
  <si>
    <t xml:space="preserve">VINIL - Logo em vinil adesivo impressão digital 1200 dpi´s alta definição, devidamente laminado com proteção UV e acabamento fosco.</t>
  </si>
  <si>
    <t xml:space="preserve">FAIXAS - Faixas para portas de blindex em vinil jateado Avery ou 3M, com impressao UV digital com a logo colorida.</t>
  </si>
  <si>
    <t xml:space="preserve">Metro linear</t>
  </si>
  <si>
    <t xml:space="preserve">PLACA DE ESTACIONAMENTO - Placa em Chapa de galvanizada em metal com pintura automotiva na cor branca. Poste em metal com tratamento anti corrosivo. Aplicação de vinil refletivo recortado por computador.
Poste em alumínio anticorrosivo 2'' polegadas.
Fixação: Chumbado. Medida da Placa: 100x60cm. Medida do poste: 2 polegadas x 300 de altura.</t>
  </si>
  <si>
    <t xml:space="preserve">PAINEL INFORMATIVO - Quadro com estrutura em metalon, revestimento em ACM 3mm, logo e textos em vinil adesivo recortado, 10 display´s em acrílico cristal para encaixe de folha A-4. Fixação do quadro através de 04 parafusos de acabamento prata. Medida: 200x100cm.</t>
  </si>
  <si>
    <t xml:space="preserve">PÚLPITO ACRÍLICO - Tampo leitura medida: 60x40x1, 5cm (dobra) em acrilico cristal 10mm, tampo inferior em acrilico preto medida: 50x30cmx1,5cm (dobra), peça curvada em aço inox escovado 304, logo em vinil adesivo, 02 tubos de 02 polegadas, altura na parte forntal 115cm, parte interna 110cm, para sustentação em aço inox escovado, base em acrilico preto 10mm medida: 60x40cm, com laterais em acrilico preto 3mm para cobrir os 04 rodizios com travas. Fixação: Autoportante.</t>
  </si>
  <si>
    <t xml:space="preserve">PEDESTAL COM FITA PERSONALIZADA - PEDESTAL PERSONALIZADO PARA SER
UTILIZADO COM fitas personalizadas - PEDESTAL PRATA 96 CM ALTURA - Pedestal próprio para ser utilizado com fitas. Peso: 10kgm tubo cromado com 8cm de diametro em Aluminio - Base: 34 cm de diâmetro em ferro fundido granulado com massa composta, recoberta por PEAD, em plástico cromado de alta resistencia, com sistema de auto-encaixe.</t>
  </si>
  <si>
    <t xml:space="preserve">LONA COM ESTRUTURA - Painel em lona 440g em impressão digital com alta resolução. Estrutura em metalon com pintura automotiva na cor prata 30x30mm. Fixação: Contraposta.</t>
  </si>
  <si>
    <t xml:space="preserve">LONA - Lona com impressão digital alta definição, acabamento com ilhós em todas as extremidades, em algumas situações poderá ser solicitado com bastões de madeira na parte superior e inferior e cordões para sustentação.</t>
  </si>
  <si>
    <t xml:space="preserve">DIRECIONAL DE TRÂNSITO A - Peça estrutura em aço, revestimento em ACM 3mm, com aplicação de vinil adesivo refletivo (Placa 01 face). Fixação: Por meio de fundação e sapatas.</t>
  </si>
  <si>
    <t xml:space="preserve">DIRECIONAL DE TRÂNSITO B - Peça estrutura em aço, revestimento em ACM 3mm, com aplicação de vinil adesivo refletivo (Placa dupla face). Fixação: Por meio de fundação e sapatas.</t>
  </si>
  <si>
    <t xml:space="preserve">PAINEL BACKDROP - Estrutura em metalon 40x40mm, com pintura automotiva na cor alumínio, lona fosca 440 gramas com impressão em alta definição, pés com rodizios e travas. Medida: 300x200cm.</t>
  </si>
  <si>
    <t xml:space="preserve">PAINEL VIDRO - Painel em vidro temperado 8mm de espessura, com aplicação de vinil impressao digital no verso, fundo branco. Fixação: 6 ou 8 parafusos prolongadores prata (detalhes vide projeto). Medida: 200x120cm.</t>
  </si>
  <si>
    <t xml:space="preserve">PAINEL FOTOGRÁFICO - Galeria em acrilico cristal 10mm (fundo) com letras recortadas em acrilico preto 5mm de esp., sanduiche em acrilico cristal 2+2mm de esp., com moldura af 15 prata. medida: 30x21cm.
Plaquetas em aço inox escovado medida: 14x3cm, com gravação de textos em baixo relevo. Fixação do quadro através de parafusos prolongadores prata.
Medida total: 200x120cm.</t>
  </si>
  <si>
    <t xml:space="preserve">PAINEL FOTOGRÁFICO DE MADEIRA - Fundo MDF
20MM, com moldura em MDF 30mm, revestimento laminado na cor a ser definida no momento da contratação, brasões em aço inox tipo caixa com gravação no processo quimico corrosivo em alto/baixo relevo, pintura colorida, titulo com letras tipo caixa em aço inox 304. Sanduiches em acrilico cristal para encaixe de fotos com 3+3mm de espessura. Sendo: peça do fundo fixada com suporte em abs magnetico para retirada, peça frontal em acrilico cristal 3mm, formando um "u" (peça de correr). Plaquetas em latão dourado com gravação de baixo/alto relevo de textos e bordas fundo pintado na cor preta. Entre a moldura e fundo da galeria, terão led´s na cor amarela.</t>
  </si>
  <si>
    <t xml:space="preserve">DISPLAY DE ACRÍLICO A4 - Display em acrilico cristal 3mm de espessura, fechamento em sua totalidade, abertura somente na parte superior para encaixe de folha A-4. Fixação contraposta por meio de fita dupla face VHB.</t>
  </si>
  <si>
    <t xml:space="preserve">DISPLAY - Display em acrilico cristal 3mm de espessura, modelo V invertido medidas: 21x5x5cm.
Para encaixe de folhas em ambos os lados.</t>
  </si>
  <si>
    <t xml:space="preserve">PRISMA DE IDENTIFICAÇÃO - Em acrilico cristal 3mm de esp., em formato V invertido, altura 12cm comprimento 25cm, possibilitando a personizalição de informações através de papel impresso. Acabamento lateral em acrilico preto 3mm. Fixação autoportante.</t>
  </si>
  <si>
    <t xml:space="preserve">PLACA DE AÇO - Placa confeccionada em aço inox 304, com gravação de textos e simbolos em alto/baixo relevo, bordas nas cores azul e amarela ou cor a ser definida no momento da contratação. Fixação parafusos de acabamento na cor prata. Medida: 60x50cm.</t>
  </si>
  <si>
    <t xml:space="preserve">PEÇA EM PVC - Peça em PVC 2mm de esp., com aplicação de Vinil adesivo impressao digital em alta definição. Fixação fita dupla face.</t>
  </si>
  <si>
    <t xml:space="preserve">PISO TÁTIL BORRACHA - Material: Piso tátil de borracha. Serviço de confecção e instalação de piso</t>
  </si>
  <si>
    <t xml:space="preserve">PISO TÁTIL INOX - Elemento Tátil de Alerta Inox, visa alertar o deficiente visual ou pessoa com baixa</t>
  </si>
  <si>
    <t xml:space="preserve">PLACAS DE BRAILLE CORRIMÃO - Placas em
aluminio para corrimão: Serviço de confecção e</t>
  </si>
  <si>
    <t xml:space="preserve">SINALIZAÇÃO DE DEGRAUS - Serviço de confecção e instalação de perfil de alumínio extrudado para</t>
  </si>
  <si>
    <t xml:space="preserve">SINALIZAÇÃO PCR - Sinalização de espaço para PCR. Serviço de confecção e instalação de sinalização</t>
  </si>
  <si>
    <t xml:space="preserve">MAPA TÁTIL - Projeto: Estrutura interna em aço galvanizado, fechamento por meio de alumínio</t>
  </si>
  <si>
    <t xml:space="preserve">PELÍCULAS - película de controle solar compreendendo as seguintes características mínimas:</t>
  </si>
  <si>
    <t xml:space="preserve">PLACA DE PORTA - Acrílico branco 3mm de espessura. Acrílico preto 1mm de espessura, bordas</t>
  </si>
  <si>
    <t xml:space="preserve">PICTOGRAMAS PCD - Acrílico branco 3mm de espessura. Acrílico preto 1mm de espessura, bordas</t>
  </si>
  <si>
    <t xml:space="preserve">SIRENE AUDIOVISUAL - sirene audiovisual toque bitonal de alta intensidade e pulsos luminosos de led</t>
  </si>
  <si>
    <t xml:space="preserve">VALOR TOTAL ESTIMADO CAP</t>
  </si>
  <si>
    <t xml:space="preserve">VALOR TOTAL ESTIMADO NAPNE</t>
  </si>
  <si>
    <t xml:space="preserve">TOTAL DA ESTIMATIVA</t>
  </si>
  <si>
    <t xml:space="preserve">ESTIMADO</t>
  </si>
</sst>
</file>

<file path=xl/styles.xml><?xml version="1.0" encoding="utf-8"?>
<styleSheet xmlns="http://schemas.openxmlformats.org/spreadsheetml/2006/main">
  <numFmts count="9">
    <numFmt numFmtId="164" formatCode="General"/>
    <numFmt numFmtId="165" formatCode="_-&quot;R$ &quot;* #,##0.00_-;&quot;-R$ &quot;* #,##0.00_-;_-&quot;R$ &quot;* \-??_-;_-@_-"/>
    <numFmt numFmtId="166" formatCode="[$R$ -416]#,##0.00"/>
    <numFmt numFmtId="167" formatCode="_-&quot;R$ &quot;* #,##0.00_-;&quot;-R$ &quot;* #,##0.00_-;_-&quot;R$ &quot;* \-??_-;_-@"/>
    <numFmt numFmtId="168" formatCode="[$R$-416]\ #,##0.00;[RED]\-[$R$-416]\ #,##0.00"/>
    <numFmt numFmtId="169" formatCode="0"/>
    <numFmt numFmtId="170" formatCode="#,##0.00"/>
    <numFmt numFmtId="171" formatCode="&quot;R$ &quot;#,##0.00"/>
    <numFmt numFmtId="172" formatCode="General"/>
  </numFmts>
  <fonts count="9">
    <font>
      <sz val="10"/>
      <color rgb="FF000000"/>
      <name val="Arial"/>
      <family val="0"/>
      <charset val="1"/>
    </font>
    <font>
      <sz val="10"/>
      <name val="Arial"/>
      <family val="0"/>
    </font>
    <font>
      <sz val="10"/>
      <name val="Arial"/>
      <family val="0"/>
    </font>
    <font>
      <sz val="10"/>
      <name val="Arial"/>
      <family val="0"/>
    </font>
    <font>
      <b val="true"/>
      <sz val="10"/>
      <color rgb="FF000000"/>
      <name val="Arial"/>
      <family val="0"/>
      <charset val="1"/>
    </font>
    <font>
      <b val="true"/>
      <sz val="10"/>
      <color rgb="FFFF0000"/>
      <name val="Arial"/>
      <family val="0"/>
      <charset val="1"/>
    </font>
    <font>
      <b val="true"/>
      <sz val="11"/>
      <color rgb="FF000000"/>
      <name val="Arial"/>
      <family val="0"/>
      <charset val="1"/>
    </font>
    <font>
      <sz val="12"/>
      <color rgb="FF000000"/>
      <name val="Calibri"/>
      <family val="0"/>
      <charset val="1"/>
    </font>
    <font>
      <sz val="11"/>
      <color rgb="FF000000"/>
      <name val="Arial"/>
      <family val="0"/>
      <charset val="1"/>
    </font>
  </fonts>
  <fills count="10">
    <fill>
      <patternFill patternType="none"/>
    </fill>
    <fill>
      <patternFill patternType="gray125"/>
    </fill>
    <fill>
      <patternFill patternType="solid">
        <fgColor rgb="FFB7B7B7"/>
        <bgColor rgb="FFB4C7DC"/>
      </patternFill>
    </fill>
    <fill>
      <patternFill patternType="solid">
        <fgColor rgb="FFE6B8AF"/>
        <bgColor rgb="FFB7B7B7"/>
      </patternFill>
    </fill>
    <fill>
      <patternFill patternType="solid">
        <fgColor rgb="FFFFDBB6"/>
        <bgColor rgb="FFFFE5E5"/>
      </patternFill>
    </fill>
    <fill>
      <patternFill patternType="solid">
        <fgColor rgb="FFB4C7DC"/>
        <bgColor rgb="FFB7B7B7"/>
      </patternFill>
    </fill>
    <fill>
      <patternFill patternType="solid">
        <fgColor rgb="FF81D41A"/>
        <bgColor rgb="FFB7B7B7"/>
      </patternFill>
    </fill>
    <fill>
      <patternFill patternType="solid">
        <fgColor rgb="FFFFFFFF"/>
        <bgColor rgb="FFFFE5E5"/>
      </patternFill>
    </fill>
    <fill>
      <patternFill patternType="solid">
        <fgColor rgb="FFFFE5E5"/>
        <bgColor rgb="FFFFDBB6"/>
      </patternFill>
    </fill>
    <fill>
      <patternFill patternType="solid">
        <fgColor rgb="FFB4FDB9"/>
        <bgColor rgb="FFCCFFFF"/>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6" fontId="4" fillId="2" borderId="1" xfId="0" applyFont="true" applyBorder="true" applyAlignment="true" applyProtection="false">
      <alignment horizontal="center" vertical="center" textRotation="0" wrapText="true" indent="0" shrinkToFit="false"/>
      <protection locked="true" hidden="false"/>
    </xf>
    <xf numFmtId="167" fontId="4" fillId="2" borderId="1" xfId="0" applyFont="true" applyBorder="true" applyAlignment="true" applyProtection="false">
      <alignment horizontal="center" vertical="center" textRotation="0" wrapText="true" indent="0" shrinkToFit="false"/>
      <protection locked="true" hidden="false"/>
    </xf>
    <xf numFmtId="167" fontId="4" fillId="3" borderId="1" xfId="0" applyFont="true" applyBorder="true" applyAlignment="true" applyProtection="false">
      <alignment horizontal="center" vertical="center" textRotation="0" wrapText="true" indent="0" shrinkToFit="false"/>
      <protection locked="true" hidden="false"/>
    </xf>
    <xf numFmtId="165" fontId="4" fillId="2" borderId="1" xfId="0" applyFont="true" applyBorder="true" applyAlignment="true" applyProtection="false">
      <alignment horizontal="center" vertical="center" textRotation="0" wrapText="tru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true" hidden="false"/>
    </xf>
    <xf numFmtId="168" fontId="6" fillId="4" borderId="1" xfId="0" applyFont="true" applyBorder="true" applyAlignment="true" applyProtection="true">
      <alignment horizontal="center" vertical="center" textRotation="0" wrapText="true" indent="0" shrinkToFit="false"/>
      <protection locked="true" hidden="false"/>
    </xf>
    <xf numFmtId="164" fontId="6" fillId="5" borderId="1" xfId="0" applyFont="true" applyBorder="true" applyAlignment="true" applyProtection="true">
      <alignment horizontal="center" vertical="center" textRotation="0" wrapText="true" indent="0" shrinkToFit="false"/>
      <protection locked="true" hidden="false"/>
    </xf>
    <xf numFmtId="168" fontId="6" fillId="5" borderId="1" xfId="0" applyFont="true" applyBorder="true" applyAlignment="true" applyProtection="true">
      <alignment horizontal="center" vertical="center" textRotation="0" wrapText="true" indent="0" shrinkToFit="false"/>
      <protection locked="true" hidden="false"/>
    </xf>
    <xf numFmtId="169" fontId="6" fillId="6" borderId="1" xfId="0" applyFont="true" applyBorder="true" applyAlignment="true" applyProtection="false">
      <alignment horizontal="center" vertical="center" textRotation="0" wrapText="true" indent="0" shrinkToFit="false"/>
      <protection locked="true" hidden="false"/>
    </xf>
    <xf numFmtId="164" fontId="4" fillId="6"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7" fillId="7" borderId="0" xfId="0" applyFont="true" applyBorder="false" applyAlignment="true" applyProtection="false">
      <alignment horizontal="left" vertical="center" textRotation="0" wrapText="true" indent="0" shrinkToFit="false"/>
      <protection locked="true" hidden="false"/>
    </xf>
    <xf numFmtId="164" fontId="4" fillId="8" borderId="1" xfId="0" applyFont="true" applyBorder="true" applyAlignment="true" applyProtection="false">
      <alignment horizontal="center" vertical="center" textRotation="0" wrapText="false" indent="0" shrinkToFit="false"/>
      <protection locked="true" hidden="false"/>
    </xf>
    <xf numFmtId="164" fontId="4" fillId="7" borderId="1" xfId="0" applyFont="true" applyBorder="true" applyAlignment="true" applyProtection="false">
      <alignment horizontal="center" vertical="center" textRotation="0" wrapText="false" indent="0" shrinkToFit="false"/>
      <protection locked="true" hidden="false"/>
    </xf>
    <xf numFmtId="164" fontId="0" fillId="7" borderId="1" xfId="0" applyFont="true" applyBorder="true" applyAlignment="true" applyProtection="false">
      <alignment horizontal="center" vertical="center" textRotation="0" wrapText="false" indent="0" shrinkToFit="false"/>
      <protection locked="true" hidden="false"/>
    </xf>
    <xf numFmtId="164" fontId="8" fillId="7"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6" fontId="0" fillId="0" borderId="1" xfId="0" applyFont="true" applyBorder="true" applyAlignment="true" applyProtection="false">
      <alignment horizontal="left" vertical="center" textRotation="0" wrapText="false" indent="0" shrinkToFit="false"/>
      <protection locked="true" hidden="false"/>
    </xf>
    <xf numFmtId="170" fontId="0" fillId="0" borderId="1" xfId="0" applyFont="true" applyBorder="true" applyAlignment="true" applyProtection="false">
      <alignment horizontal="center" vertical="center" textRotation="0" wrapText="false" indent="0" shrinkToFit="false"/>
      <protection locked="true" hidden="false"/>
    </xf>
    <xf numFmtId="166" fontId="0" fillId="0" borderId="1" xfId="0" applyFont="true" applyBorder="true" applyAlignment="true" applyProtection="false">
      <alignment horizontal="center" vertical="center" textRotation="0" wrapText="false" indent="0" shrinkToFit="false"/>
      <protection locked="true" hidden="false"/>
    </xf>
    <xf numFmtId="165" fontId="0" fillId="0" borderId="1" xfId="0" applyFont="true" applyBorder="true" applyAlignment="true" applyProtection="false">
      <alignment horizontal="center" vertical="center" textRotation="0" wrapText="false" indent="0" shrinkToFit="false"/>
      <protection locked="true" hidden="false"/>
    </xf>
    <xf numFmtId="164" fontId="0" fillId="4" borderId="1" xfId="0" applyFont="true" applyBorder="true" applyAlignment="true" applyProtection="false">
      <alignment horizontal="center" vertical="center" textRotation="0" wrapText="true" indent="0" shrinkToFit="false"/>
      <protection locked="true" hidden="false"/>
    </xf>
    <xf numFmtId="166" fontId="0" fillId="4" borderId="1" xfId="0" applyFont="true" applyBorder="true" applyAlignment="true" applyProtection="false">
      <alignment horizontal="center" vertical="center" textRotation="0" wrapText="false" indent="0" shrinkToFit="false"/>
      <protection locked="true" hidden="false"/>
    </xf>
    <xf numFmtId="164" fontId="0" fillId="5" borderId="1" xfId="0" applyFont="true" applyBorder="true" applyAlignment="true" applyProtection="false">
      <alignment horizontal="center" vertical="center" textRotation="0" wrapText="true" indent="0" shrinkToFit="false"/>
      <protection locked="true" hidden="false"/>
    </xf>
    <xf numFmtId="171" fontId="0" fillId="5" borderId="1" xfId="0" applyFont="true" applyBorder="true" applyAlignment="true" applyProtection="false">
      <alignment horizontal="center" vertical="center" textRotation="0" wrapText="false" indent="0" shrinkToFit="false"/>
      <protection locked="true" hidden="false"/>
    </xf>
    <xf numFmtId="172" fontId="0" fillId="6" borderId="1" xfId="0" applyFont="false" applyBorder="true" applyAlignment="true" applyProtection="false">
      <alignment horizontal="center" vertical="center" textRotation="0" wrapText="false" indent="0" shrinkToFit="false"/>
      <protection locked="true" hidden="false"/>
    </xf>
    <xf numFmtId="166" fontId="0" fillId="6" borderId="1" xfId="0" applyFont="false" applyBorder="true" applyAlignment="true" applyProtection="false">
      <alignment horizontal="center" vertical="center" textRotation="0" wrapText="false" indent="0" shrinkToFit="false"/>
      <protection locked="true" hidden="false"/>
    </xf>
    <xf numFmtId="164" fontId="7" fillId="7" borderId="1" xfId="0" applyFont="true" applyBorder="true" applyAlignment="true" applyProtection="false">
      <alignment horizontal="left" vertical="center" textRotation="0" wrapText="true" indent="0" shrinkToFit="false"/>
      <protection locked="true" hidden="false"/>
    </xf>
    <xf numFmtId="166" fontId="4" fillId="0" borderId="1" xfId="0" applyFont="true" applyBorder="true" applyAlignment="true" applyProtection="false">
      <alignment horizontal="center" vertical="center" textRotation="0" wrapText="false" indent="0" shrinkToFit="false"/>
      <protection locked="true" hidden="false"/>
    </xf>
    <xf numFmtId="165" fontId="0" fillId="0" borderId="1" xfId="0" applyFont="true" applyBorder="true" applyAlignment="true" applyProtection="false">
      <alignment horizontal="general" vertical="center" textRotation="0" wrapText="false" indent="0" shrinkToFit="false"/>
      <protection locked="true" hidden="false"/>
    </xf>
    <xf numFmtId="170" fontId="0" fillId="0" borderId="1" xfId="0" applyFont="true" applyBorder="true" applyAlignment="true" applyProtection="false">
      <alignment horizontal="center" vertical="center" textRotation="0" wrapText="true" indent="0" shrinkToFit="false"/>
      <protection locked="true" hidden="false"/>
    </xf>
    <xf numFmtId="164" fontId="4" fillId="9" borderId="1"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8"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6" fontId="0" fillId="0" borderId="1" xfId="0" applyFont="fals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0">
    <dxf>
      <fill>
        <patternFill patternType="solid">
          <fgColor rgb="FFB7B7B7"/>
        </patternFill>
      </fill>
    </dxf>
    <dxf>
      <fill>
        <patternFill patternType="solid">
          <fgColor rgb="00FFFFFF"/>
        </patternFill>
      </fill>
    </dxf>
    <dxf>
      <fill>
        <patternFill patternType="solid">
          <fgColor rgb="FF000000"/>
          <bgColor rgb="FFFFFFFF"/>
        </patternFill>
      </fill>
    </dxf>
    <dxf>
      <fill>
        <patternFill patternType="solid">
          <fgColor rgb="FFFFFFFF"/>
        </patternFill>
      </fill>
    </dxf>
    <dxf>
      <fill>
        <patternFill patternType="solid">
          <fgColor rgb="FFB4FDB9"/>
        </patternFill>
      </fill>
    </dxf>
    <dxf>
      <fill>
        <patternFill patternType="solid">
          <fgColor rgb="FFFFE5E5"/>
        </patternFill>
      </fill>
    </dxf>
    <dxf>
      <fill>
        <patternFill patternType="solid">
          <fgColor rgb="FFE6B8AF"/>
        </patternFill>
      </fill>
    </dxf>
    <dxf>
      <fill>
        <patternFill patternType="solid">
          <fgColor rgb="FFFFDBB6"/>
        </patternFill>
      </fill>
    </dxf>
    <dxf>
      <fill>
        <patternFill patternType="solid">
          <fgColor rgb="FFB4C7DC"/>
        </patternFill>
      </fill>
    </dxf>
    <dxf>
      <fill>
        <patternFill patternType="solid">
          <fgColor rgb="FF81D41A"/>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7B7B7"/>
      <rgbColor rgb="FF808080"/>
      <rgbColor rgb="FF9999FF"/>
      <rgbColor rgb="FF993366"/>
      <rgbColor rgb="FFFFE5E5"/>
      <rgbColor rgb="FFCCFFFF"/>
      <rgbColor rgb="FF660066"/>
      <rgbColor rgb="FFFF8080"/>
      <rgbColor rgb="FF0066CC"/>
      <rgbColor rgb="FFB4C7DC"/>
      <rgbColor rgb="FF000080"/>
      <rgbColor rgb="FFFF00FF"/>
      <rgbColor rgb="FFFFFF00"/>
      <rgbColor rgb="FF00FFFF"/>
      <rgbColor rgb="FF800080"/>
      <rgbColor rgb="FF800000"/>
      <rgbColor rgb="FF008080"/>
      <rgbColor rgb="FF0000FF"/>
      <rgbColor rgb="FF00CCFF"/>
      <rgbColor rgb="FFCCFFFF"/>
      <rgbColor rgb="FFB4FDB9"/>
      <rgbColor rgb="FFFFFF99"/>
      <rgbColor rgb="FF99CCFF"/>
      <rgbColor rgb="FFE6B8AF"/>
      <rgbColor rgb="FFCC99FF"/>
      <rgbColor rgb="FFFFDBB6"/>
      <rgbColor rgb="FF3366FF"/>
      <rgbColor rgb="FF33CCCC"/>
      <rgbColor rgb="FF81D41A"/>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Z5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W1" activeCellId="0" sqref="AW1"/>
    </sheetView>
  </sheetViews>
  <sheetFormatPr defaultColWidth="12.7421875" defaultRowHeight="12.75" zeroHeight="false" outlineLevelRow="0" outlineLevelCol="0"/>
  <cols>
    <col collapsed="false" customWidth="true" hidden="true" outlineLevel="0" max="2" min="1" style="0" width="12.57"/>
    <col collapsed="false" customWidth="true" hidden="true" outlineLevel="0" max="3" min="3" style="0" width="25.57"/>
    <col collapsed="false" customWidth="true" hidden="true" outlineLevel="0" max="5" min="4" style="0" width="12.57"/>
    <col collapsed="false" customWidth="true" hidden="true" outlineLevel="0" max="6" min="6" style="0" width="7"/>
    <col collapsed="false" customWidth="true" hidden="true" outlineLevel="0" max="7" min="7" style="0" width="9.71"/>
    <col collapsed="false" customWidth="true" hidden="true" outlineLevel="0" max="8" min="8" style="0" width="18.29"/>
    <col collapsed="false" customWidth="true" hidden="true" outlineLevel="0" max="9" min="9" style="0" width="12.57"/>
    <col collapsed="false" customWidth="true" hidden="true" outlineLevel="0" max="10" min="10" style="0" width="12.29"/>
    <col collapsed="false" customWidth="true" hidden="true" outlineLevel="0" max="11" min="11" style="0" width="8"/>
    <col collapsed="false" customWidth="true" hidden="true" outlineLevel="0" max="12" min="12" style="0" width="12.57"/>
    <col collapsed="false" customWidth="true" hidden="true" outlineLevel="0" max="15" min="13" style="0" width="7"/>
    <col collapsed="false" customWidth="true" hidden="false" outlineLevel="0" max="16" min="16" style="0" width="7"/>
    <col collapsed="false" customWidth="true" hidden="true" outlineLevel="0" max="17" min="17" style="0" width="12.57"/>
    <col collapsed="false" customWidth="true" hidden="false" outlineLevel="0" max="18" min="18" style="0" width="41.87"/>
    <col collapsed="false" customWidth="true" hidden="true" outlineLevel="0" max="19" min="19" style="0" width="11.99"/>
    <col collapsed="false" customWidth="true" hidden="true" outlineLevel="0" max="21" min="21" style="0" width="12.57"/>
    <col collapsed="false" customWidth="true" hidden="true" outlineLevel="0" max="22" min="22" style="0" width="17.13"/>
    <col collapsed="false" customWidth="true" hidden="true" outlineLevel="0" max="26" min="23" style="0" width="12.57"/>
    <col collapsed="false" customWidth="true" hidden="true" outlineLevel="0" max="27" min="27" style="0" width="14.42"/>
    <col collapsed="false" customWidth="true" hidden="true" outlineLevel="0" max="28" min="28" style="0" width="11.71"/>
    <col collapsed="false" customWidth="true" hidden="true" outlineLevel="0" max="30" min="29" style="0" width="12.57"/>
    <col collapsed="false" customWidth="true" hidden="false" outlineLevel="0" max="31" min="31" style="0" width="13.42"/>
    <col collapsed="false" customWidth="true" hidden="true" outlineLevel="0" max="34" min="32" style="0" width="12.57"/>
    <col collapsed="false" customWidth="true" hidden="true" outlineLevel="0" max="36" min="35" style="0" width="18.86"/>
    <col collapsed="false" customWidth="true" hidden="true" outlineLevel="0" max="45" min="37" style="0" width="9.59"/>
    <col collapsed="false" customWidth="true" hidden="false" outlineLevel="0" max="46" min="46" style="1" width="15.15"/>
    <col collapsed="false" customWidth="true" hidden="false" outlineLevel="0" max="47" min="47" style="2" width="14.69"/>
    <col collapsed="false" customWidth="true" hidden="false" outlineLevel="0" max="48" min="48" style="0" width="13.7"/>
    <col collapsed="false" customWidth="true" hidden="false" outlineLevel="0" max="49" min="49" style="2" width="17.92"/>
    <col collapsed="false" customWidth="true" hidden="false" outlineLevel="0" max="50" min="50" style="2" width="14.03"/>
    <col collapsed="false" customWidth="true" hidden="false" outlineLevel="0" max="51" min="51" style="3" width="16.13"/>
    <col collapsed="false" customWidth="true" hidden="false" outlineLevel="0" max="52" min="52" style="3" width="18.22"/>
  </cols>
  <sheetData>
    <row r="1" customFormat="false" ht="68.65" hidden="false" customHeight="false" outlineLevel="0" collapsed="false">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5" t="s">
        <v>22</v>
      </c>
      <c r="X1" s="4" t="s">
        <v>23</v>
      </c>
      <c r="Y1" s="4" t="s">
        <v>24</v>
      </c>
      <c r="Z1" s="5" t="s">
        <v>25</v>
      </c>
      <c r="AA1" s="4" t="s">
        <v>26</v>
      </c>
      <c r="AB1" s="4" t="s">
        <v>27</v>
      </c>
      <c r="AC1" s="5" t="s">
        <v>28</v>
      </c>
      <c r="AD1" s="5" t="s">
        <v>29</v>
      </c>
      <c r="AE1" s="4" t="s">
        <v>30</v>
      </c>
      <c r="AF1" s="5" t="s">
        <v>31</v>
      </c>
      <c r="AG1" s="5" t="s">
        <v>32</v>
      </c>
      <c r="AH1" s="5" t="s">
        <v>33</v>
      </c>
      <c r="AI1" s="6" t="s">
        <v>34</v>
      </c>
      <c r="AJ1" s="6" t="s">
        <v>35</v>
      </c>
      <c r="AK1" s="7" t="s">
        <v>36</v>
      </c>
      <c r="AL1" s="7" t="s">
        <v>37</v>
      </c>
      <c r="AM1" s="7" t="s">
        <v>38</v>
      </c>
      <c r="AN1" s="7" t="s">
        <v>39</v>
      </c>
      <c r="AO1" s="7" t="s">
        <v>40</v>
      </c>
      <c r="AP1" s="7" t="s">
        <v>41</v>
      </c>
      <c r="AQ1" s="7" t="s">
        <v>42</v>
      </c>
      <c r="AR1" s="7" t="s">
        <v>43</v>
      </c>
      <c r="AS1" s="7" t="s">
        <v>44</v>
      </c>
      <c r="AT1" s="8" t="s">
        <v>45</v>
      </c>
      <c r="AU1" s="9" t="s">
        <v>46</v>
      </c>
      <c r="AV1" s="10" t="s">
        <v>47</v>
      </c>
      <c r="AW1" s="11" t="s">
        <v>48</v>
      </c>
      <c r="AX1" s="12" t="s">
        <v>49</v>
      </c>
      <c r="AY1" s="13" t="s">
        <v>29</v>
      </c>
      <c r="AZ1" s="14" t="s">
        <v>50</v>
      </c>
    </row>
    <row r="2" customFormat="false" ht="166.4" hidden="false" customHeight="false" outlineLevel="0" collapsed="false">
      <c r="A2" s="15" t="s">
        <v>51</v>
      </c>
      <c r="B2" s="15" t="s">
        <v>52</v>
      </c>
      <c r="C2" s="16" t="s">
        <v>53</v>
      </c>
      <c r="D2" s="15"/>
      <c r="E2" s="15"/>
      <c r="F2" s="15" t="s">
        <v>54</v>
      </c>
      <c r="G2" s="15" t="s">
        <v>55</v>
      </c>
      <c r="H2" s="15" t="s">
        <v>56</v>
      </c>
      <c r="I2" s="15" t="n">
        <v>158154</v>
      </c>
      <c r="J2" s="15"/>
      <c r="K2" s="15"/>
      <c r="L2" s="15"/>
      <c r="M2" s="15"/>
      <c r="N2" s="15"/>
      <c r="O2" s="17" t="n">
        <v>1</v>
      </c>
      <c r="P2" s="18" t="n">
        <v>1</v>
      </c>
      <c r="Q2" s="19"/>
      <c r="R2" s="20" t="s">
        <v>57</v>
      </c>
      <c r="S2" s="21"/>
      <c r="T2" s="15" t="s">
        <v>58</v>
      </c>
      <c r="U2" s="22" t="s">
        <v>59</v>
      </c>
      <c r="V2" s="22" t="s">
        <v>60</v>
      </c>
      <c r="W2" s="23" t="n">
        <v>7500</v>
      </c>
      <c r="X2" s="22" t="s">
        <v>61</v>
      </c>
      <c r="Y2" s="22" t="s">
        <v>62</v>
      </c>
      <c r="Z2" s="23" t="n">
        <v>8900</v>
      </c>
      <c r="AA2" s="22" t="s">
        <v>63</v>
      </c>
      <c r="AB2" s="22" t="s">
        <v>64</v>
      </c>
      <c r="AC2" s="23" t="n">
        <v>10502</v>
      </c>
      <c r="AD2" s="24"/>
      <c r="AE2" s="25" t="n">
        <v>8967.33</v>
      </c>
      <c r="AF2" s="25"/>
      <c r="AG2" s="25"/>
      <c r="AH2" s="25"/>
      <c r="AI2" s="21"/>
      <c r="AJ2" s="21"/>
      <c r="AK2" s="15"/>
      <c r="AL2" s="15"/>
      <c r="AM2" s="15"/>
      <c r="AN2" s="15"/>
      <c r="AO2" s="15"/>
      <c r="AP2" s="15"/>
      <c r="AQ2" s="15"/>
      <c r="AR2" s="15"/>
      <c r="AS2" s="15"/>
      <c r="AT2" s="26" t="n">
        <v>7410</v>
      </c>
      <c r="AU2" s="27" t="n">
        <v>1</v>
      </c>
      <c r="AV2" s="28" t="n">
        <f aca="false">AU2*AT2</f>
        <v>7410</v>
      </c>
      <c r="AW2" s="29"/>
      <c r="AX2" s="30" t="n">
        <f aca="false">AW2*AT2</f>
        <v>0</v>
      </c>
      <c r="AY2" s="31" t="n">
        <f aca="false">AU2+AW2</f>
        <v>1</v>
      </c>
      <c r="AZ2" s="32" t="n">
        <f aca="false">AY2*AT2</f>
        <v>7410</v>
      </c>
    </row>
    <row r="3" customFormat="false" ht="166.4" hidden="false" customHeight="false" outlineLevel="0" collapsed="false">
      <c r="A3" s="15" t="s">
        <v>51</v>
      </c>
      <c r="B3" s="15" t="s">
        <v>52</v>
      </c>
      <c r="C3" s="33" t="s">
        <v>53</v>
      </c>
      <c r="D3" s="15"/>
      <c r="E3" s="15"/>
      <c r="F3" s="15" t="s">
        <v>54</v>
      </c>
      <c r="G3" s="15" t="s">
        <v>55</v>
      </c>
      <c r="H3" s="15" t="s">
        <v>56</v>
      </c>
      <c r="I3" s="15" t="n">
        <v>158154</v>
      </c>
      <c r="J3" s="15"/>
      <c r="K3" s="15"/>
      <c r="L3" s="15"/>
      <c r="M3" s="15"/>
      <c r="N3" s="15"/>
      <c r="O3" s="17" t="n">
        <v>1</v>
      </c>
      <c r="P3" s="18" t="n">
        <v>2</v>
      </c>
      <c r="Q3" s="19"/>
      <c r="R3" s="20" t="s">
        <v>65</v>
      </c>
      <c r="S3" s="21"/>
      <c r="T3" s="15" t="s">
        <v>58</v>
      </c>
      <c r="U3" s="22" t="s">
        <v>59</v>
      </c>
      <c r="V3" s="22" t="s">
        <v>60</v>
      </c>
      <c r="W3" s="23" t="n">
        <v>10000</v>
      </c>
      <c r="X3" s="22" t="s">
        <v>61</v>
      </c>
      <c r="Y3" s="22" t="s">
        <v>62</v>
      </c>
      <c r="Z3" s="23" t="n">
        <v>9350</v>
      </c>
      <c r="AA3" s="22" t="s">
        <v>63</v>
      </c>
      <c r="AB3" s="22" t="s">
        <v>64</v>
      </c>
      <c r="AC3" s="23" t="n">
        <v>11033</v>
      </c>
      <c r="AD3" s="24"/>
      <c r="AE3" s="25" t="n">
        <v>10127.67</v>
      </c>
      <c r="AF3" s="25"/>
      <c r="AG3" s="25"/>
      <c r="AH3" s="25"/>
      <c r="AI3" s="21"/>
      <c r="AJ3" s="21"/>
      <c r="AK3" s="15"/>
      <c r="AL3" s="15"/>
      <c r="AM3" s="15"/>
      <c r="AN3" s="15"/>
      <c r="AO3" s="15"/>
      <c r="AP3" s="15"/>
      <c r="AQ3" s="15"/>
      <c r="AR3" s="15"/>
      <c r="AS3" s="15"/>
      <c r="AT3" s="26"/>
      <c r="AU3" s="27"/>
      <c r="AV3" s="28" t="n">
        <f aca="false">AU3*AT3</f>
        <v>0</v>
      </c>
      <c r="AW3" s="29"/>
      <c r="AX3" s="30" t="n">
        <f aca="false">AW3*AT3</f>
        <v>0</v>
      </c>
      <c r="AY3" s="31" t="n">
        <f aca="false">AU3+AW3</f>
        <v>0</v>
      </c>
      <c r="AZ3" s="32" t="n">
        <f aca="false">AY3*AT3</f>
        <v>0</v>
      </c>
    </row>
    <row r="4" customFormat="false" ht="153.7" hidden="false" customHeight="false" outlineLevel="0" collapsed="false">
      <c r="A4" s="15" t="s">
        <v>51</v>
      </c>
      <c r="B4" s="15" t="s">
        <v>52</v>
      </c>
      <c r="C4" s="33" t="s">
        <v>53</v>
      </c>
      <c r="D4" s="15"/>
      <c r="E4" s="15"/>
      <c r="F4" s="15" t="s">
        <v>54</v>
      </c>
      <c r="G4" s="15" t="s">
        <v>55</v>
      </c>
      <c r="H4" s="15" t="s">
        <v>56</v>
      </c>
      <c r="I4" s="15" t="n">
        <v>158154</v>
      </c>
      <c r="J4" s="15"/>
      <c r="K4" s="15"/>
      <c r="L4" s="15"/>
      <c r="M4" s="15"/>
      <c r="N4" s="15"/>
      <c r="O4" s="17" t="n">
        <v>1</v>
      </c>
      <c r="P4" s="18" t="n">
        <v>3</v>
      </c>
      <c r="Q4" s="19"/>
      <c r="R4" s="20" t="s">
        <v>66</v>
      </c>
      <c r="S4" s="21"/>
      <c r="T4" s="15" t="s">
        <v>58</v>
      </c>
      <c r="U4" s="22" t="s">
        <v>59</v>
      </c>
      <c r="V4" s="22" t="s">
        <v>60</v>
      </c>
      <c r="W4" s="23" t="n">
        <v>9600</v>
      </c>
      <c r="X4" s="22" t="s">
        <v>61</v>
      </c>
      <c r="Y4" s="22" t="s">
        <v>62</v>
      </c>
      <c r="Z4" s="23" t="n">
        <v>8550</v>
      </c>
      <c r="AA4" s="22" t="s">
        <v>63</v>
      </c>
      <c r="AB4" s="22" t="s">
        <v>64</v>
      </c>
      <c r="AC4" s="23" t="n">
        <v>10890</v>
      </c>
      <c r="AD4" s="24"/>
      <c r="AE4" s="25" t="n">
        <v>9680</v>
      </c>
      <c r="AF4" s="25"/>
      <c r="AG4" s="25"/>
      <c r="AH4" s="25"/>
      <c r="AI4" s="21"/>
      <c r="AJ4" s="21"/>
      <c r="AK4" s="15"/>
      <c r="AL4" s="15"/>
      <c r="AM4" s="15"/>
      <c r="AN4" s="15"/>
      <c r="AO4" s="15"/>
      <c r="AP4" s="15"/>
      <c r="AQ4" s="15"/>
      <c r="AR4" s="15"/>
      <c r="AS4" s="15"/>
      <c r="AT4" s="26"/>
      <c r="AU4" s="27"/>
      <c r="AV4" s="28" t="n">
        <f aca="false">AU4*AT4</f>
        <v>0</v>
      </c>
      <c r="AW4" s="29"/>
      <c r="AX4" s="30" t="n">
        <f aca="false">AW4*AT4</f>
        <v>0</v>
      </c>
      <c r="AY4" s="31" t="n">
        <f aca="false">AU4+AW4</f>
        <v>0</v>
      </c>
      <c r="AZ4" s="32" t="n">
        <f aca="false">AY4*AT4</f>
        <v>0</v>
      </c>
    </row>
    <row r="5" customFormat="false" ht="255.2" hidden="false" customHeight="false" outlineLevel="0" collapsed="false">
      <c r="A5" s="15" t="s">
        <v>51</v>
      </c>
      <c r="B5" s="15" t="s">
        <v>52</v>
      </c>
      <c r="C5" s="33" t="s">
        <v>53</v>
      </c>
      <c r="D5" s="15"/>
      <c r="E5" s="15"/>
      <c r="F5" s="15" t="s">
        <v>54</v>
      </c>
      <c r="G5" s="15" t="s">
        <v>55</v>
      </c>
      <c r="H5" s="15" t="s">
        <v>56</v>
      </c>
      <c r="I5" s="15" t="n">
        <v>158154</v>
      </c>
      <c r="J5" s="15"/>
      <c r="K5" s="15"/>
      <c r="L5" s="15"/>
      <c r="M5" s="15"/>
      <c r="N5" s="15"/>
      <c r="O5" s="17" t="n">
        <v>1</v>
      </c>
      <c r="P5" s="18" t="n">
        <v>4</v>
      </c>
      <c r="Q5" s="19"/>
      <c r="R5" s="20" t="s">
        <v>67</v>
      </c>
      <c r="S5" s="21"/>
      <c r="T5" s="15" t="s">
        <v>58</v>
      </c>
      <c r="U5" s="22" t="s">
        <v>59</v>
      </c>
      <c r="V5" s="22" t="s">
        <v>60</v>
      </c>
      <c r="W5" s="23" t="n">
        <v>11000</v>
      </c>
      <c r="X5" s="22" t="s">
        <v>61</v>
      </c>
      <c r="Y5" s="22" t="s">
        <v>62</v>
      </c>
      <c r="Z5" s="23" t="n">
        <v>7890</v>
      </c>
      <c r="AA5" s="22" t="s">
        <v>63</v>
      </c>
      <c r="AB5" s="22" t="s">
        <v>64</v>
      </c>
      <c r="AC5" s="23" t="n">
        <v>9310.2</v>
      </c>
      <c r="AD5" s="24"/>
      <c r="AE5" s="25" t="n">
        <v>9400.07</v>
      </c>
      <c r="AF5" s="25"/>
      <c r="AG5" s="25"/>
      <c r="AH5" s="25"/>
      <c r="AI5" s="21"/>
      <c r="AJ5" s="21"/>
      <c r="AK5" s="15"/>
      <c r="AL5" s="15"/>
      <c r="AM5" s="15"/>
      <c r="AN5" s="15"/>
      <c r="AO5" s="15"/>
      <c r="AP5" s="15"/>
      <c r="AQ5" s="15"/>
      <c r="AR5" s="15"/>
      <c r="AS5" s="15"/>
      <c r="AT5" s="26" t="n">
        <v>7000</v>
      </c>
      <c r="AU5" s="27" t="n">
        <v>4</v>
      </c>
      <c r="AV5" s="28" t="n">
        <f aca="false">AU5*AT5</f>
        <v>28000</v>
      </c>
      <c r="AW5" s="29"/>
      <c r="AX5" s="30" t="n">
        <f aca="false">AW5*AT5</f>
        <v>0</v>
      </c>
      <c r="AY5" s="31" t="n">
        <f aca="false">AU5+AW5</f>
        <v>4</v>
      </c>
      <c r="AZ5" s="32" t="n">
        <f aca="false">AY5*AT5</f>
        <v>28000</v>
      </c>
    </row>
    <row r="6" customFormat="false" ht="280.55" hidden="false" customHeight="false" outlineLevel="0" collapsed="false">
      <c r="A6" s="15" t="s">
        <v>51</v>
      </c>
      <c r="B6" s="15" t="s">
        <v>52</v>
      </c>
      <c r="C6" s="33" t="s">
        <v>53</v>
      </c>
      <c r="D6" s="15"/>
      <c r="E6" s="15"/>
      <c r="F6" s="15" t="s">
        <v>54</v>
      </c>
      <c r="G6" s="15" t="s">
        <v>55</v>
      </c>
      <c r="H6" s="15" t="s">
        <v>56</v>
      </c>
      <c r="I6" s="15" t="n">
        <v>158154</v>
      </c>
      <c r="J6" s="15"/>
      <c r="K6" s="15"/>
      <c r="L6" s="15"/>
      <c r="M6" s="15"/>
      <c r="N6" s="15"/>
      <c r="O6" s="17" t="n">
        <v>1</v>
      </c>
      <c r="P6" s="18" t="n">
        <v>5</v>
      </c>
      <c r="Q6" s="19"/>
      <c r="R6" s="20" t="s">
        <v>68</v>
      </c>
      <c r="S6" s="21"/>
      <c r="T6" s="15" t="s">
        <v>58</v>
      </c>
      <c r="U6" s="22" t="s">
        <v>59</v>
      </c>
      <c r="V6" s="22" t="s">
        <v>60</v>
      </c>
      <c r="W6" s="23" t="n">
        <v>11000</v>
      </c>
      <c r="X6" s="22" t="s">
        <v>61</v>
      </c>
      <c r="Y6" s="22" t="s">
        <v>62</v>
      </c>
      <c r="Z6" s="23" t="n">
        <v>8445</v>
      </c>
      <c r="AA6" s="22" t="s">
        <v>63</v>
      </c>
      <c r="AB6" s="22" t="s">
        <v>64</v>
      </c>
      <c r="AC6" s="23" t="n">
        <v>9965.1</v>
      </c>
      <c r="AD6" s="24"/>
      <c r="AE6" s="25" t="n">
        <v>9803.37</v>
      </c>
      <c r="AF6" s="25"/>
      <c r="AG6" s="25"/>
      <c r="AH6" s="25"/>
      <c r="AI6" s="21"/>
      <c r="AJ6" s="21"/>
      <c r="AK6" s="15"/>
      <c r="AL6" s="15"/>
      <c r="AM6" s="15"/>
      <c r="AN6" s="15"/>
      <c r="AO6" s="15"/>
      <c r="AP6" s="15"/>
      <c r="AQ6" s="15"/>
      <c r="AR6" s="15"/>
      <c r="AS6" s="15"/>
      <c r="AT6" s="26"/>
      <c r="AU6" s="27"/>
      <c r="AV6" s="28" t="n">
        <f aca="false">AU6*AT6</f>
        <v>0</v>
      </c>
      <c r="AW6" s="29"/>
      <c r="AX6" s="30" t="n">
        <f aca="false">AW6*AT6</f>
        <v>0</v>
      </c>
      <c r="AY6" s="31" t="n">
        <f aca="false">AU6+AW6</f>
        <v>0</v>
      </c>
      <c r="AZ6" s="32" t="n">
        <f aca="false">AY6*AT6</f>
        <v>0</v>
      </c>
    </row>
    <row r="7" customFormat="false" ht="153.7" hidden="false" customHeight="false" outlineLevel="0" collapsed="false">
      <c r="A7" s="15" t="s">
        <v>51</v>
      </c>
      <c r="B7" s="15" t="s">
        <v>52</v>
      </c>
      <c r="C7" s="33" t="s">
        <v>53</v>
      </c>
      <c r="D7" s="15"/>
      <c r="E7" s="15"/>
      <c r="F7" s="15" t="s">
        <v>54</v>
      </c>
      <c r="G7" s="15" t="s">
        <v>55</v>
      </c>
      <c r="H7" s="15" t="s">
        <v>56</v>
      </c>
      <c r="I7" s="15" t="n">
        <v>158154</v>
      </c>
      <c r="J7" s="15"/>
      <c r="K7" s="15"/>
      <c r="L7" s="15"/>
      <c r="M7" s="15"/>
      <c r="N7" s="15"/>
      <c r="O7" s="17" t="n">
        <v>1</v>
      </c>
      <c r="P7" s="18" t="n">
        <v>6</v>
      </c>
      <c r="Q7" s="19"/>
      <c r="R7" s="20" t="s">
        <v>69</v>
      </c>
      <c r="S7" s="21"/>
      <c r="T7" s="15" t="s">
        <v>70</v>
      </c>
      <c r="U7" s="22" t="s">
        <v>59</v>
      </c>
      <c r="V7" s="22" t="s">
        <v>60</v>
      </c>
      <c r="W7" s="23" t="n">
        <v>9600</v>
      </c>
      <c r="X7" s="22" t="s">
        <v>61</v>
      </c>
      <c r="Y7" s="22" t="s">
        <v>62</v>
      </c>
      <c r="Z7" s="23" t="n">
        <v>8500</v>
      </c>
      <c r="AA7" s="22" t="s">
        <v>63</v>
      </c>
      <c r="AB7" s="22" t="s">
        <v>64</v>
      </c>
      <c r="AC7" s="23" t="n">
        <v>10030</v>
      </c>
      <c r="AD7" s="24"/>
      <c r="AE7" s="25" t="n">
        <v>9376.67</v>
      </c>
      <c r="AF7" s="25"/>
      <c r="AG7" s="25"/>
      <c r="AH7" s="25"/>
      <c r="AI7" s="21"/>
      <c r="AJ7" s="21"/>
      <c r="AK7" s="15"/>
      <c r="AL7" s="15"/>
      <c r="AM7" s="15"/>
      <c r="AN7" s="15"/>
      <c r="AO7" s="15"/>
      <c r="AP7" s="15"/>
      <c r="AQ7" s="15"/>
      <c r="AR7" s="15"/>
      <c r="AS7" s="15"/>
      <c r="AT7" s="26" t="n">
        <v>8900</v>
      </c>
      <c r="AU7" s="27" t="n">
        <v>1</v>
      </c>
      <c r="AV7" s="28" t="n">
        <f aca="false">AU7*AT7</f>
        <v>8900</v>
      </c>
      <c r="AW7" s="29"/>
      <c r="AX7" s="30" t="n">
        <f aca="false">AW7*AT7</f>
        <v>0</v>
      </c>
      <c r="AY7" s="31" t="n">
        <f aca="false">AU7+AW7</f>
        <v>1</v>
      </c>
      <c r="AZ7" s="32" t="n">
        <f aca="false">AY7*AT7</f>
        <v>8900</v>
      </c>
    </row>
    <row r="8" customFormat="false" ht="204.45" hidden="false" customHeight="false" outlineLevel="0" collapsed="false">
      <c r="A8" s="15" t="s">
        <v>51</v>
      </c>
      <c r="B8" s="15" t="s">
        <v>52</v>
      </c>
      <c r="C8" s="33" t="s">
        <v>53</v>
      </c>
      <c r="D8" s="15"/>
      <c r="E8" s="15"/>
      <c r="F8" s="15" t="s">
        <v>54</v>
      </c>
      <c r="G8" s="15" t="s">
        <v>55</v>
      </c>
      <c r="H8" s="15" t="s">
        <v>56</v>
      </c>
      <c r="I8" s="15" t="n">
        <v>158154</v>
      </c>
      <c r="J8" s="15"/>
      <c r="K8" s="15"/>
      <c r="L8" s="15"/>
      <c r="M8" s="15"/>
      <c r="N8" s="15"/>
      <c r="O8" s="17" t="n">
        <v>1</v>
      </c>
      <c r="P8" s="18" t="n">
        <v>7</v>
      </c>
      <c r="Q8" s="19"/>
      <c r="R8" s="20" t="s">
        <v>71</v>
      </c>
      <c r="S8" s="22"/>
      <c r="T8" s="15" t="s">
        <v>58</v>
      </c>
      <c r="U8" s="22" t="s">
        <v>59</v>
      </c>
      <c r="V8" s="22" t="s">
        <v>60</v>
      </c>
      <c r="W8" s="23" t="n">
        <v>7200</v>
      </c>
      <c r="X8" s="22" t="s">
        <v>61</v>
      </c>
      <c r="Y8" s="22" t="s">
        <v>62</v>
      </c>
      <c r="Z8" s="23" t="n">
        <v>7900</v>
      </c>
      <c r="AA8" s="22" t="s">
        <v>63</v>
      </c>
      <c r="AB8" s="22" t="s">
        <v>64</v>
      </c>
      <c r="AC8" s="23" t="n">
        <v>9322</v>
      </c>
      <c r="AD8" s="24"/>
      <c r="AE8" s="25" t="n">
        <v>8140.67</v>
      </c>
      <c r="AF8" s="25"/>
      <c r="AG8" s="25"/>
      <c r="AH8" s="25"/>
      <c r="AI8" s="21"/>
      <c r="AJ8" s="21"/>
      <c r="AK8" s="15"/>
      <c r="AL8" s="15"/>
      <c r="AM8" s="15"/>
      <c r="AN8" s="15"/>
      <c r="AO8" s="15"/>
      <c r="AP8" s="15"/>
      <c r="AQ8" s="15"/>
      <c r="AR8" s="15"/>
      <c r="AS8" s="15"/>
      <c r="AT8" s="26" t="n">
        <v>5600</v>
      </c>
      <c r="AU8" s="27" t="n">
        <v>2</v>
      </c>
      <c r="AV8" s="28" t="n">
        <f aca="false">AU8*AT8</f>
        <v>11200</v>
      </c>
      <c r="AW8" s="29"/>
      <c r="AX8" s="30" t="n">
        <f aca="false">AW8*AT8</f>
        <v>0</v>
      </c>
      <c r="AY8" s="31" t="n">
        <f aca="false">AU8+AW8</f>
        <v>2</v>
      </c>
      <c r="AZ8" s="32" t="n">
        <f aca="false">AY8*AT8</f>
        <v>11200</v>
      </c>
    </row>
    <row r="9" customFormat="false" ht="166.4" hidden="false" customHeight="false" outlineLevel="0" collapsed="false">
      <c r="A9" s="15" t="s">
        <v>51</v>
      </c>
      <c r="B9" s="15" t="s">
        <v>52</v>
      </c>
      <c r="C9" s="33" t="s">
        <v>53</v>
      </c>
      <c r="D9" s="15"/>
      <c r="E9" s="15"/>
      <c r="F9" s="15" t="s">
        <v>54</v>
      </c>
      <c r="G9" s="15" t="s">
        <v>55</v>
      </c>
      <c r="H9" s="15" t="s">
        <v>56</v>
      </c>
      <c r="I9" s="15" t="n">
        <v>158154</v>
      </c>
      <c r="J9" s="15"/>
      <c r="K9" s="15"/>
      <c r="L9" s="15"/>
      <c r="M9" s="15"/>
      <c r="N9" s="15"/>
      <c r="O9" s="17" t="n">
        <v>1</v>
      </c>
      <c r="P9" s="18" t="n">
        <v>8</v>
      </c>
      <c r="Q9" s="19"/>
      <c r="R9" s="20" t="s">
        <v>72</v>
      </c>
      <c r="S9" s="21"/>
      <c r="T9" s="15" t="s">
        <v>58</v>
      </c>
      <c r="U9" s="22" t="s">
        <v>59</v>
      </c>
      <c r="V9" s="22" t="s">
        <v>60</v>
      </c>
      <c r="W9" s="23" t="n">
        <v>6900</v>
      </c>
      <c r="X9" s="22" t="s">
        <v>61</v>
      </c>
      <c r="Y9" s="22" t="s">
        <v>62</v>
      </c>
      <c r="Z9" s="23" t="n">
        <v>7200</v>
      </c>
      <c r="AA9" s="22" t="s">
        <v>63</v>
      </c>
      <c r="AB9" s="22" t="s">
        <v>64</v>
      </c>
      <c r="AC9" s="23" t="n">
        <v>8496</v>
      </c>
      <c r="AD9" s="24"/>
      <c r="AE9" s="25" t="n">
        <v>7532</v>
      </c>
      <c r="AF9" s="25"/>
      <c r="AG9" s="25"/>
      <c r="AH9" s="25"/>
      <c r="AI9" s="21"/>
      <c r="AJ9" s="21"/>
      <c r="AK9" s="15"/>
      <c r="AL9" s="15"/>
      <c r="AM9" s="15"/>
      <c r="AN9" s="15"/>
      <c r="AO9" s="15"/>
      <c r="AP9" s="15"/>
      <c r="AQ9" s="15"/>
      <c r="AR9" s="15"/>
      <c r="AS9" s="15"/>
      <c r="AT9" s="26"/>
      <c r="AU9" s="27"/>
      <c r="AV9" s="28" t="n">
        <f aca="false">AU9*AT9</f>
        <v>0</v>
      </c>
      <c r="AW9" s="29"/>
      <c r="AX9" s="30" t="n">
        <f aca="false">AW9*AT9</f>
        <v>0</v>
      </c>
      <c r="AY9" s="31" t="n">
        <f aca="false">AU9+AW9</f>
        <v>0</v>
      </c>
      <c r="AZ9" s="32" t="n">
        <f aca="false">AY9*AT9</f>
        <v>0</v>
      </c>
    </row>
    <row r="10" customFormat="false" ht="267.9" hidden="false" customHeight="false" outlineLevel="0" collapsed="false">
      <c r="A10" s="15" t="s">
        <v>51</v>
      </c>
      <c r="B10" s="15" t="s">
        <v>52</v>
      </c>
      <c r="C10" s="33" t="s">
        <v>53</v>
      </c>
      <c r="D10" s="15"/>
      <c r="E10" s="15"/>
      <c r="F10" s="15" t="s">
        <v>54</v>
      </c>
      <c r="G10" s="15" t="s">
        <v>55</v>
      </c>
      <c r="H10" s="15" t="s">
        <v>56</v>
      </c>
      <c r="I10" s="15" t="n">
        <v>158154</v>
      </c>
      <c r="J10" s="15"/>
      <c r="K10" s="15"/>
      <c r="L10" s="15"/>
      <c r="M10" s="15"/>
      <c r="N10" s="15"/>
      <c r="O10" s="17" t="n">
        <v>1</v>
      </c>
      <c r="P10" s="18" t="n">
        <v>9</v>
      </c>
      <c r="Q10" s="19"/>
      <c r="R10" s="20" t="s">
        <v>73</v>
      </c>
      <c r="S10" s="21"/>
      <c r="T10" s="15" t="s">
        <v>58</v>
      </c>
      <c r="U10" s="22" t="s">
        <v>59</v>
      </c>
      <c r="V10" s="22" t="s">
        <v>60</v>
      </c>
      <c r="W10" s="23" t="n">
        <v>10500</v>
      </c>
      <c r="X10" s="22" t="s">
        <v>61</v>
      </c>
      <c r="Y10" s="22" t="s">
        <v>62</v>
      </c>
      <c r="Z10" s="23" t="n">
        <v>8640</v>
      </c>
      <c r="AA10" s="22" t="s">
        <v>63</v>
      </c>
      <c r="AB10" s="22" t="s">
        <v>64</v>
      </c>
      <c r="AC10" s="23" t="n">
        <v>10195.2</v>
      </c>
      <c r="AD10" s="24"/>
      <c r="AE10" s="25" t="n">
        <v>9778.4</v>
      </c>
      <c r="AF10" s="25"/>
      <c r="AG10" s="25"/>
      <c r="AH10" s="25"/>
      <c r="AI10" s="21"/>
      <c r="AJ10" s="21"/>
      <c r="AK10" s="15"/>
      <c r="AL10" s="15"/>
      <c r="AM10" s="15"/>
      <c r="AN10" s="15"/>
      <c r="AO10" s="15"/>
      <c r="AP10" s="15"/>
      <c r="AQ10" s="15"/>
      <c r="AR10" s="15"/>
      <c r="AS10" s="15"/>
      <c r="AT10" s="26" t="n">
        <v>5630</v>
      </c>
      <c r="AU10" s="27" t="n">
        <v>1</v>
      </c>
      <c r="AV10" s="28" t="n">
        <f aca="false">AU10*AT10</f>
        <v>5630</v>
      </c>
      <c r="AW10" s="29"/>
      <c r="AX10" s="30" t="n">
        <f aca="false">AW10*AT10</f>
        <v>0</v>
      </c>
      <c r="AY10" s="31" t="n">
        <f aca="false">AU10+AW10</f>
        <v>1</v>
      </c>
      <c r="AZ10" s="32" t="n">
        <f aca="false">AY10*AT10</f>
        <v>5630</v>
      </c>
    </row>
    <row r="11" customFormat="false" ht="204.45" hidden="false" customHeight="false" outlineLevel="0" collapsed="false">
      <c r="A11" s="15" t="s">
        <v>51</v>
      </c>
      <c r="B11" s="15" t="s">
        <v>52</v>
      </c>
      <c r="C11" s="33" t="s">
        <v>53</v>
      </c>
      <c r="D11" s="15"/>
      <c r="E11" s="15"/>
      <c r="F11" s="15" t="s">
        <v>54</v>
      </c>
      <c r="G11" s="15" t="s">
        <v>55</v>
      </c>
      <c r="H11" s="15" t="s">
        <v>56</v>
      </c>
      <c r="I11" s="15" t="n">
        <v>158154</v>
      </c>
      <c r="J11" s="15"/>
      <c r="K11" s="15"/>
      <c r="L11" s="15"/>
      <c r="M11" s="15"/>
      <c r="N11" s="15"/>
      <c r="O11" s="17" t="n">
        <v>1</v>
      </c>
      <c r="P11" s="18" t="n">
        <v>10</v>
      </c>
      <c r="Q11" s="19"/>
      <c r="R11" s="20" t="s">
        <v>74</v>
      </c>
      <c r="S11" s="21"/>
      <c r="T11" s="15" t="s">
        <v>58</v>
      </c>
      <c r="U11" s="22" t="s">
        <v>59</v>
      </c>
      <c r="V11" s="22" t="s">
        <v>60</v>
      </c>
      <c r="W11" s="23" t="n">
        <v>6200</v>
      </c>
      <c r="X11" s="22" t="s">
        <v>61</v>
      </c>
      <c r="Y11" s="22" t="s">
        <v>62</v>
      </c>
      <c r="Z11" s="23" t="n">
        <v>7300</v>
      </c>
      <c r="AA11" s="22" t="s">
        <v>63</v>
      </c>
      <c r="AB11" s="22" t="s">
        <v>64</v>
      </c>
      <c r="AC11" s="23" t="n">
        <v>8614</v>
      </c>
      <c r="AD11" s="24"/>
      <c r="AE11" s="25" t="n">
        <v>7371.33</v>
      </c>
      <c r="AF11" s="25"/>
      <c r="AG11" s="25"/>
      <c r="AH11" s="25"/>
      <c r="AI11" s="21"/>
      <c r="AJ11" s="21"/>
      <c r="AK11" s="15"/>
      <c r="AL11" s="15"/>
      <c r="AM11" s="15"/>
      <c r="AN11" s="15"/>
      <c r="AO11" s="15"/>
      <c r="AP11" s="15"/>
      <c r="AQ11" s="15"/>
      <c r="AR11" s="15"/>
      <c r="AS11" s="15"/>
      <c r="AT11" s="26"/>
      <c r="AU11" s="27"/>
      <c r="AV11" s="28" t="n">
        <f aca="false">AU11*AT11</f>
        <v>0</v>
      </c>
      <c r="AW11" s="29"/>
      <c r="AX11" s="30" t="n">
        <f aca="false">AW11*AT11</f>
        <v>0</v>
      </c>
      <c r="AY11" s="31" t="n">
        <f aca="false">AU11+AW11</f>
        <v>0</v>
      </c>
      <c r="AZ11" s="32" t="n">
        <f aca="false">AY11*AT11</f>
        <v>0</v>
      </c>
    </row>
    <row r="12" customFormat="false" ht="242.5" hidden="false" customHeight="false" outlineLevel="0" collapsed="false">
      <c r="A12" s="15" t="s">
        <v>51</v>
      </c>
      <c r="B12" s="15" t="s">
        <v>52</v>
      </c>
      <c r="C12" s="33" t="s">
        <v>53</v>
      </c>
      <c r="D12" s="15"/>
      <c r="E12" s="15"/>
      <c r="F12" s="15" t="s">
        <v>54</v>
      </c>
      <c r="G12" s="15" t="s">
        <v>55</v>
      </c>
      <c r="H12" s="15" t="s">
        <v>56</v>
      </c>
      <c r="I12" s="15"/>
      <c r="J12" s="15"/>
      <c r="K12" s="15"/>
      <c r="L12" s="15"/>
      <c r="M12" s="15"/>
      <c r="N12" s="15"/>
      <c r="O12" s="17" t="n">
        <v>1</v>
      </c>
      <c r="P12" s="18" t="n">
        <v>11</v>
      </c>
      <c r="Q12" s="19"/>
      <c r="R12" s="20" t="s">
        <v>75</v>
      </c>
      <c r="S12" s="22"/>
      <c r="T12" s="15" t="s">
        <v>58</v>
      </c>
      <c r="U12" s="22" t="s">
        <v>59</v>
      </c>
      <c r="V12" s="22" t="s">
        <v>60</v>
      </c>
      <c r="W12" s="25" t="n">
        <v>7000</v>
      </c>
      <c r="X12" s="22" t="s">
        <v>61</v>
      </c>
      <c r="Y12" s="22" t="s">
        <v>62</v>
      </c>
      <c r="Z12" s="25" t="n">
        <v>8900</v>
      </c>
      <c r="AA12" s="22" t="s">
        <v>63</v>
      </c>
      <c r="AB12" s="22" t="s">
        <v>64</v>
      </c>
      <c r="AC12" s="25" t="n">
        <v>10502</v>
      </c>
      <c r="AD12" s="24"/>
      <c r="AE12" s="25" t="n">
        <v>8800.67</v>
      </c>
      <c r="AF12" s="34"/>
      <c r="AG12" s="25"/>
      <c r="AH12" s="34"/>
      <c r="AI12" s="21"/>
      <c r="AJ12" s="21"/>
      <c r="AK12" s="21"/>
      <c r="AL12" s="21"/>
      <c r="AM12" s="21"/>
      <c r="AN12" s="21"/>
      <c r="AO12" s="21"/>
      <c r="AP12" s="21"/>
      <c r="AQ12" s="21"/>
      <c r="AR12" s="21"/>
      <c r="AS12" s="21"/>
      <c r="AT12" s="35" t="n">
        <v>5630</v>
      </c>
      <c r="AU12" s="27" t="n">
        <v>2</v>
      </c>
      <c r="AV12" s="28" t="n">
        <f aca="false">AU12*AT12</f>
        <v>11260</v>
      </c>
      <c r="AW12" s="29"/>
      <c r="AX12" s="30" t="n">
        <f aca="false">AW12*AT12</f>
        <v>0</v>
      </c>
      <c r="AY12" s="31" t="n">
        <f aca="false">AU12+AW12</f>
        <v>2</v>
      </c>
      <c r="AZ12" s="32" t="n">
        <f aca="false">AY12*AT12</f>
        <v>11260</v>
      </c>
    </row>
    <row r="13" customFormat="false" ht="153.7" hidden="false" customHeight="false" outlineLevel="0" collapsed="false">
      <c r="A13" s="15" t="s">
        <v>51</v>
      </c>
      <c r="B13" s="15" t="s">
        <v>52</v>
      </c>
      <c r="C13" s="33" t="s">
        <v>53</v>
      </c>
      <c r="D13" s="15"/>
      <c r="E13" s="15"/>
      <c r="F13" s="15" t="s">
        <v>54</v>
      </c>
      <c r="G13" s="15" t="s">
        <v>55</v>
      </c>
      <c r="H13" s="15" t="s">
        <v>56</v>
      </c>
      <c r="I13" s="15"/>
      <c r="J13" s="15"/>
      <c r="K13" s="15"/>
      <c r="L13" s="15"/>
      <c r="M13" s="15"/>
      <c r="N13" s="15"/>
      <c r="O13" s="17" t="n">
        <v>1</v>
      </c>
      <c r="P13" s="18" t="n">
        <v>12</v>
      </c>
      <c r="Q13" s="19"/>
      <c r="R13" s="20" t="s">
        <v>76</v>
      </c>
      <c r="S13" s="22"/>
      <c r="T13" s="15" t="s">
        <v>58</v>
      </c>
      <c r="U13" s="22" t="s">
        <v>59</v>
      </c>
      <c r="V13" s="22" t="s">
        <v>60</v>
      </c>
      <c r="W13" s="25" t="n">
        <v>11000</v>
      </c>
      <c r="X13" s="22" t="s">
        <v>61</v>
      </c>
      <c r="Y13" s="22" t="s">
        <v>62</v>
      </c>
      <c r="Z13" s="25" t="n">
        <v>8640</v>
      </c>
      <c r="AA13" s="22" t="s">
        <v>63</v>
      </c>
      <c r="AB13" s="22" t="s">
        <v>64</v>
      </c>
      <c r="AC13" s="25" t="n">
        <v>9322</v>
      </c>
      <c r="AD13" s="24"/>
      <c r="AE13" s="25" t="n">
        <v>9654</v>
      </c>
      <c r="AF13" s="34"/>
      <c r="AG13" s="25"/>
      <c r="AH13" s="25"/>
      <c r="AI13" s="21"/>
      <c r="AJ13" s="21"/>
      <c r="AK13" s="21"/>
      <c r="AL13" s="21"/>
      <c r="AM13" s="21"/>
      <c r="AN13" s="21"/>
      <c r="AO13" s="21"/>
      <c r="AP13" s="21"/>
      <c r="AQ13" s="21"/>
      <c r="AR13" s="21"/>
      <c r="AS13" s="21"/>
      <c r="AT13" s="35" t="n">
        <v>5600</v>
      </c>
      <c r="AU13" s="27" t="n">
        <v>1</v>
      </c>
      <c r="AV13" s="28" t="n">
        <f aca="false">AU13*AT13</f>
        <v>5600</v>
      </c>
      <c r="AW13" s="29"/>
      <c r="AX13" s="30" t="n">
        <f aca="false">AW13*AT13</f>
        <v>0</v>
      </c>
      <c r="AY13" s="31" t="n">
        <f aca="false">AU13+AW13</f>
        <v>1</v>
      </c>
      <c r="AZ13" s="32" t="n">
        <f aca="false">AY13*AT13</f>
        <v>5600</v>
      </c>
    </row>
    <row r="14" customFormat="false" ht="179.1" hidden="false" customHeight="false" outlineLevel="0" collapsed="false">
      <c r="A14" s="15" t="s">
        <v>51</v>
      </c>
      <c r="B14" s="15" t="s">
        <v>52</v>
      </c>
      <c r="C14" s="33" t="s">
        <v>53</v>
      </c>
      <c r="D14" s="15"/>
      <c r="E14" s="15"/>
      <c r="F14" s="15" t="s">
        <v>54</v>
      </c>
      <c r="G14" s="15" t="s">
        <v>55</v>
      </c>
      <c r="H14" s="15" t="s">
        <v>56</v>
      </c>
      <c r="I14" s="15"/>
      <c r="J14" s="15"/>
      <c r="K14" s="15"/>
      <c r="L14" s="15"/>
      <c r="M14" s="15"/>
      <c r="N14" s="15"/>
      <c r="O14" s="17" t="n">
        <v>1</v>
      </c>
      <c r="P14" s="18" t="n">
        <v>13</v>
      </c>
      <c r="Q14" s="19"/>
      <c r="R14" s="20" t="s">
        <v>77</v>
      </c>
      <c r="S14" s="15"/>
      <c r="T14" s="15" t="s">
        <v>58</v>
      </c>
      <c r="U14" s="22" t="s">
        <v>59</v>
      </c>
      <c r="V14" s="22" t="s">
        <v>60</v>
      </c>
      <c r="W14" s="25" t="n">
        <v>10528</v>
      </c>
      <c r="X14" s="22" t="s">
        <v>61</v>
      </c>
      <c r="Y14" s="22" t="s">
        <v>62</v>
      </c>
      <c r="Z14" s="25" t="n">
        <v>7300</v>
      </c>
      <c r="AA14" s="22" t="s">
        <v>63</v>
      </c>
      <c r="AB14" s="22" t="s">
        <v>64</v>
      </c>
      <c r="AC14" s="25" t="n">
        <v>10195.2</v>
      </c>
      <c r="AD14" s="24"/>
      <c r="AE14" s="25" t="n">
        <v>9341.07</v>
      </c>
      <c r="AF14" s="25"/>
      <c r="AG14" s="25"/>
      <c r="AH14" s="25"/>
      <c r="AI14" s="21"/>
      <c r="AJ14" s="21"/>
      <c r="AK14" s="21"/>
      <c r="AL14" s="21"/>
      <c r="AM14" s="21"/>
      <c r="AN14" s="21"/>
      <c r="AO14" s="21"/>
      <c r="AP14" s="21"/>
      <c r="AQ14" s="21"/>
      <c r="AR14" s="21"/>
      <c r="AS14" s="21"/>
      <c r="AT14" s="35" t="n">
        <v>5630</v>
      </c>
      <c r="AU14" s="27" t="n">
        <v>1</v>
      </c>
      <c r="AV14" s="28" t="n">
        <f aca="false">AU14*AT14</f>
        <v>5630</v>
      </c>
      <c r="AW14" s="29"/>
      <c r="AX14" s="30" t="n">
        <f aca="false">AW14*AT14</f>
        <v>0</v>
      </c>
      <c r="AY14" s="31" t="n">
        <f aca="false">AU14+AW14</f>
        <v>1</v>
      </c>
      <c r="AZ14" s="32" t="n">
        <f aca="false">AY14*AT14</f>
        <v>5630</v>
      </c>
    </row>
    <row r="15" customFormat="false" ht="68.65" hidden="false" customHeight="false" outlineLevel="0" collapsed="false">
      <c r="A15" s="15" t="s">
        <v>51</v>
      </c>
      <c r="B15" s="15" t="s">
        <v>52</v>
      </c>
      <c r="C15" s="33" t="s">
        <v>53</v>
      </c>
      <c r="D15" s="15"/>
      <c r="E15" s="15"/>
      <c r="F15" s="15" t="s">
        <v>54</v>
      </c>
      <c r="G15" s="15" t="s">
        <v>55</v>
      </c>
      <c r="H15" s="15" t="s">
        <v>56</v>
      </c>
      <c r="I15" s="15"/>
      <c r="J15" s="15"/>
      <c r="K15" s="15"/>
      <c r="L15" s="15"/>
      <c r="M15" s="15"/>
      <c r="N15" s="15"/>
      <c r="O15" s="17" t="n">
        <v>1</v>
      </c>
      <c r="P15" s="18" t="n">
        <v>14</v>
      </c>
      <c r="Q15" s="19"/>
      <c r="R15" s="20" t="s">
        <v>78</v>
      </c>
      <c r="S15" s="15"/>
      <c r="T15" s="15" t="s">
        <v>58</v>
      </c>
      <c r="U15" s="22" t="s">
        <v>59</v>
      </c>
      <c r="V15" s="22" t="s">
        <v>60</v>
      </c>
      <c r="W15" s="25" t="n">
        <v>45000</v>
      </c>
      <c r="X15" s="22" t="s">
        <v>61</v>
      </c>
      <c r="Y15" s="22" t="s">
        <v>62</v>
      </c>
      <c r="Z15" s="25" t="n">
        <v>8900</v>
      </c>
      <c r="AA15" s="22" t="s">
        <v>63</v>
      </c>
      <c r="AB15" s="22" t="s">
        <v>64</v>
      </c>
      <c r="AC15" s="25" t="n">
        <v>4602</v>
      </c>
      <c r="AD15" s="24"/>
      <c r="AE15" s="25" t="n">
        <v>19500.67</v>
      </c>
      <c r="AF15" s="25"/>
      <c r="AG15" s="25"/>
      <c r="AH15" s="25"/>
      <c r="AI15" s="21"/>
      <c r="AJ15" s="21"/>
      <c r="AK15" s="21"/>
      <c r="AL15" s="21"/>
      <c r="AM15" s="21"/>
      <c r="AN15" s="21"/>
      <c r="AO15" s="21"/>
      <c r="AP15" s="21"/>
      <c r="AQ15" s="21"/>
      <c r="AR15" s="21"/>
      <c r="AS15" s="21"/>
      <c r="AT15" s="35" t="n">
        <v>2700</v>
      </c>
      <c r="AU15" s="27" t="n">
        <v>1</v>
      </c>
      <c r="AV15" s="28" t="n">
        <f aca="false">AU15*AT15</f>
        <v>2700</v>
      </c>
      <c r="AW15" s="29"/>
      <c r="AX15" s="30" t="n">
        <f aca="false">AW15*AT15</f>
        <v>0</v>
      </c>
      <c r="AY15" s="31" t="n">
        <f aca="false">AU15+AW15</f>
        <v>1</v>
      </c>
      <c r="AZ15" s="32" t="n">
        <f aca="false">AY15*AT15</f>
        <v>2700</v>
      </c>
    </row>
    <row r="16" customFormat="false" ht="179.1" hidden="false" customHeight="false" outlineLevel="0" collapsed="false">
      <c r="A16" s="15" t="s">
        <v>51</v>
      </c>
      <c r="B16" s="15" t="s">
        <v>52</v>
      </c>
      <c r="C16" s="33" t="s">
        <v>53</v>
      </c>
      <c r="D16" s="15"/>
      <c r="E16" s="15"/>
      <c r="F16" s="15" t="s">
        <v>54</v>
      </c>
      <c r="G16" s="15" t="s">
        <v>55</v>
      </c>
      <c r="H16" s="15" t="s">
        <v>56</v>
      </c>
      <c r="I16" s="15"/>
      <c r="J16" s="15"/>
      <c r="K16" s="15"/>
      <c r="L16" s="15"/>
      <c r="M16" s="15"/>
      <c r="N16" s="15"/>
      <c r="O16" s="17" t="n">
        <v>1</v>
      </c>
      <c r="P16" s="18" t="n">
        <v>15</v>
      </c>
      <c r="Q16" s="19"/>
      <c r="R16" s="20" t="s">
        <v>79</v>
      </c>
      <c r="S16" s="15"/>
      <c r="T16" s="15" t="s">
        <v>58</v>
      </c>
      <c r="U16" s="22" t="s">
        <v>59</v>
      </c>
      <c r="V16" s="22" t="s">
        <v>60</v>
      </c>
      <c r="W16" s="25" t="n">
        <v>10400</v>
      </c>
      <c r="X16" s="22" t="s">
        <v>61</v>
      </c>
      <c r="Y16" s="22" t="s">
        <v>62</v>
      </c>
      <c r="Z16" s="25" t="n">
        <v>7900</v>
      </c>
      <c r="AA16" s="22" t="s">
        <v>63</v>
      </c>
      <c r="AB16" s="22" t="s">
        <v>64</v>
      </c>
      <c r="AC16" s="25" t="n">
        <v>9322</v>
      </c>
      <c r="AD16" s="24"/>
      <c r="AE16" s="25" t="n">
        <v>9207.33</v>
      </c>
      <c r="AF16" s="25"/>
      <c r="AG16" s="25"/>
      <c r="AH16" s="25"/>
      <c r="AI16" s="21"/>
      <c r="AJ16" s="21"/>
      <c r="AK16" s="21"/>
      <c r="AL16" s="21"/>
      <c r="AM16" s="21"/>
      <c r="AN16" s="21"/>
      <c r="AO16" s="21"/>
      <c r="AP16" s="21"/>
      <c r="AQ16" s="21"/>
      <c r="AR16" s="21"/>
      <c r="AS16" s="21"/>
      <c r="AT16" s="35"/>
      <c r="AU16" s="27"/>
      <c r="AV16" s="28" t="n">
        <f aca="false">AU16*AT16</f>
        <v>0</v>
      </c>
      <c r="AW16" s="29"/>
      <c r="AX16" s="30" t="n">
        <f aca="false">AW16*AT16</f>
        <v>0</v>
      </c>
      <c r="AY16" s="31" t="n">
        <f aca="false">AU16+AW16</f>
        <v>0</v>
      </c>
      <c r="AZ16" s="32" t="n">
        <f aca="false">AY16*AT16</f>
        <v>0</v>
      </c>
    </row>
    <row r="17" customFormat="false" ht="179.1" hidden="false" customHeight="false" outlineLevel="0" collapsed="false">
      <c r="A17" s="15" t="s">
        <v>51</v>
      </c>
      <c r="B17" s="15" t="s">
        <v>52</v>
      </c>
      <c r="C17" s="33" t="s">
        <v>53</v>
      </c>
      <c r="D17" s="15"/>
      <c r="E17" s="15"/>
      <c r="F17" s="15" t="s">
        <v>54</v>
      </c>
      <c r="G17" s="15" t="s">
        <v>55</v>
      </c>
      <c r="H17" s="15" t="s">
        <v>56</v>
      </c>
      <c r="I17" s="15"/>
      <c r="J17" s="15"/>
      <c r="K17" s="15"/>
      <c r="L17" s="15"/>
      <c r="M17" s="15"/>
      <c r="N17" s="15"/>
      <c r="O17" s="17" t="n">
        <v>1</v>
      </c>
      <c r="P17" s="18" t="n">
        <v>16</v>
      </c>
      <c r="Q17" s="19"/>
      <c r="R17" s="20" t="s">
        <v>80</v>
      </c>
      <c r="S17" s="15"/>
      <c r="T17" s="15" t="s">
        <v>70</v>
      </c>
      <c r="U17" s="22" t="s">
        <v>59</v>
      </c>
      <c r="V17" s="22" t="s">
        <v>60</v>
      </c>
      <c r="W17" s="25" t="n">
        <v>11000</v>
      </c>
      <c r="X17" s="22" t="s">
        <v>61</v>
      </c>
      <c r="Y17" s="22" t="s">
        <v>62</v>
      </c>
      <c r="Z17" s="25" t="n">
        <v>8600</v>
      </c>
      <c r="AA17" s="22" t="s">
        <v>63</v>
      </c>
      <c r="AB17" s="22" t="s">
        <v>64</v>
      </c>
      <c r="AC17" s="25" t="n">
        <v>10148</v>
      </c>
      <c r="AD17" s="24"/>
      <c r="AE17" s="25" t="n">
        <v>9916</v>
      </c>
      <c r="AF17" s="25"/>
      <c r="AG17" s="25"/>
      <c r="AH17" s="25"/>
      <c r="AI17" s="21"/>
      <c r="AJ17" s="21"/>
      <c r="AK17" s="21"/>
      <c r="AL17" s="21"/>
      <c r="AM17" s="21"/>
      <c r="AN17" s="21"/>
      <c r="AO17" s="21"/>
      <c r="AP17" s="21"/>
      <c r="AQ17" s="21"/>
      <c r="AR17" s="21"/>
      <c r="AS17" s="21"/>
      <c r="AT17" s="35" t="n">
        <v>7544</v>
      </c>
      <c r="AU17" s="27" t="n">
        <v>2</v>
      </c>
      <c r="AV17" s="28" t="n">
        <f aca="false">AU17*AT17</f>
        <v>15088</v>
      </c>
      <c r="AW17" s="29"/>
      <c r="AX17" s="30" t="n">
        <f aca="false">AW17*AT17</f>
        <v>0</v>
      </c>
      <c r="AY17" s="31" t="n">
        <f aca="false">AU17+AW17</f>
        <v>2</v>
      </c>
      <c r="AZ17" s="32" t="n">
        <f aca="false">AY17*AT17</f>
        <v>15088</v>
      </c>
    </row>
    <row r="18" customFormat="false" ht="68.65" hidden="false" customHeight="false" outlineLevel="0" collapsed="false">
      <c r="A18" s="15" t="s">
        <v>51</v>
      </c>
      <c r="B18" s="15" t="s">
        <v>52</v>
      </c>
      <c r="C18" s="33" t="s">
        <v>53</v>
      </c>
      <c r="D18" s="15"/>
      <c r="E18" s="15"/>
      <c r="F18" s="15" t="s">
        <v>54</v>
      </c>
      <c r="G18" s="15" t="s">
        <v>55</v>
      </c>
      <c r="H18" s="15" t="s">
        <v>56</v>
      </c>
      <c r="I18" s="15"/>
      <c r="J18" s="15"/>
      <c r="K18" s="15"/>
      <c r="L18" s="15"/>
      <c r="M18" s="15"/>
      <c r="N18" s="15"/>
      <c r="O18" s="17" t="n">
        <v>1</v>
      </c>
      <c r="P18" s="18" t="n">
        <v>17</v>
      </c>
      <c r="Q18" s="19"/>
      <c r="R18" s="20" t="s">
        <v>81</v>
      </c>
      <c r="S18" s="15"/>
      <c r="T18" s="15" t="s">
        <v>70</v>
      </c>
      <c r="U18" s="22" t="s">
        <v>59</v>
      </c>
      <c r="V18" s="22" t="s">
        <v>60</v>
      </c>
      <c r="W18" s="25" t="n">
        <v>920</v>
      </c>
      <c r="X18" s="22" t="s">
        <v>61</v>
      </c>
      <c r="Y18" s="22" t="s">
        <v>62</v>
      </c>
      <c r="Z18" s="25" t="n">
        <v>570</v>
      </c>
      <c r="AA18" s="22" t="s">
        <v>63</v>
      </c>
      <c r="AB18" s="22" t="s">
        <v>64</v>
      </c>
      <c r="AC18" s="25" t="n">
        <v>672.6</v>
      </c>
      <c r="AD18" s="24"/>
      <c r="AE18" s="25" t="n">
        <v>720.87</v>
      </c>
      <c r="AF18" s="25"/>
      <c r="AG18" s="25"/>
      <c r="AH18" s="25"/>
      <c r="AI18" s="21"/>
      <c r="AJ18" s="21"/>
      <c r="AK18" s="21"/>
      <c r="AL18" s="21"/>
      <c r="AM18" s="21"/>
      <c r="AN18" s="21"/>
      <c r="AO18" s="21"/>
      <c r="AP18" s="21"/>
      <c r="AQ18" s="21"/>
      <c r="AR18" s="21"/>
      <c r="AS18" s="21"/>
      <c r="AT18" s="35"/>
      <c r="AU18" s="27"/>
      <c r="AV18" s="28" t="n">
        <f aca="false">AU18*AT18</f>
        <v>0</v>
      </c>
      <c r="AW18" s="29"/>
      <c r="AX18" s="30" t="n">
        <f aca="false">AW18*AT18</f>
        <v>0</v>
      </c>
      <c r="AY18" s="31" t="n">
        <f aca="false">AU18+AW18</f>
        <v>0</v>
      </c>
      <c r="AZ18" s="32" t="n">
        <f aca="false">AY18*AT18</f>
        <v>0</v>
      </c>
    </row>
    <row r="19" customFormat="false" ht="68.65" hidden="false" customHeight="false" outlineLevel="0" collapsed="false">
      <c r="A19" s="15" t="s">
        <v>51</v>
      </c>
      <c r="B19" s="15" t="s">
        <v>52</v>
      </c>
      <c r="C19" s="33" t="s">
        <v>53</v>
      </c>
      <c r="D19" s="15"/>
      <c r="E19" s="15"/>
      <c r="F19" s="15" t="s">
        <v>54</v>
      </c>
      <c r="G19" s="15" t="s">
        <v>55</v>
      </c>
      <c r="H19" s="15" t="s">
        <v>56</v>
      </c>
      <c r="I19" s="15"/>
      <c r="J19" s="15"/>
      <c r="K19" s="15"/>
      <c r="L19" s="15"/>
      <c r="M19" s="15"/>
      <c r="N19" s="15"/>
      <c r="O19" s="17" t="n">
        <v>1</v>
      </c>
      <c r="P19" s="18" t="n">
        <v>18</v>
      </c>
      <c r="Q19" s="19"/>
      <c r="R19" s="20" t="s">
        <v>82</v>
      </c>
      <c r="S19" s="15"/>
      <c r="T19" s="15" t="s">
        <v>70</v>
      </c>
      <c r="U19" s="22" t="s">
        <v>59</v>
      </c>
      <c r="V19" s="22" t="s">
        <v>60</v>
      </c>
      <c r="W19" s="25" t="n">
        <v>1500</v>
      </c>
      <c r="X19" s="22" t="s">
        <v>61</v>
      </c>
      <c r="Y19" s="22" t="s">
        <v>62</v>
      </c>
      <c r="Z19" s="25" t="n">
        <v>956</v>
      </c>
      <c r="AA19" s="22" t="s">
        <v>63</v>
      </c>
      <c r="AB19" s="22" t="s">
        <v>64</v>
      </c>
      <c r="AC19" s="25" t="n">
        <v>1128.08</v>
      </c>
      <c r="AD19" s="24"/>
      <c r="AE19" s="25" t="n">
        <v>1194.69</v>
      </c>
      <c r="AF19" s="25"/>
      <c r="AG19" s="25"/>
      <c r="AH19" s="25"/>
      <c r="AI19" s="21"/>
      <c r="AJ19" s="21"/>
      <c r="AK19" s="21"/>
      <c r="AL19" s="21"/>
      <c r="AM19" s="21"/>
      <c r="AN19" s="21"/>
      <c r="AO19" s="21"/>
      <c r="AP19" s="21"/>
      <c r="AQ19" s="21"/>
      <c r="AR19" s="21"/>
      <c r="AS19" s="21"/>
      <c r="AT19" s="35"/>
      <c r="AU19" s="27"/>
      <c r="AV19" s="28" t="n">
        <f aca="false">AU19*AT19</f>
        <v>0</v>
      </c>
      <c r="AW19" s="29"/>
      <c r="AX19" s="30" t="n">
        <f aca="false">AW19*AT19</f>
        <v>0</v>
      </c>
      <c r="AY19" s="31" t="n">
        <f aca="false">AU19+AW19</f>
        <v>0</v>
      </c>
      <c r="AZ19" s="32" t="n">
        <f aca="false">AY19*AT19</f>
        <v>0</v>
      </c>
    </row>
    <row r="20" customFormat="false" ht="68.65" hidden="false" customHeight="false" outlineLevel="0" collapsed="false">
      <c r="A20" s="15" t="s">
        <v>51</v>
      </c>
      <c r="B20" s="15" t="s">
        <v>52</v>
      </c>
      <c r="C20" s="33" t="s">
        <v>53</v>
      </c>
      <c r="D20" s="15"/>
      <c r="E20" s="15"/>
      <c r="F20" s="15" t="s">
        <v>54</v>
      </c>
      <c r="G20" s="15" t="s">
        <v>55</v>
      </c>
      <c r="H20" s="15" t="s">
        <v>56</v>
      </c>
      <c r="I20" s="15"/>
      <c r="J20" s="15"/>
      <c r="K20" s="15"/>
      <c r="L20" s="15"/>
      <c r="M20" s="15"/>
      <c r="N20" s="15"/>
      <c r="O20" s="17" t="n">
        <v>1</v>
      </c>
      <c r="P20" s="18" t="n">
        <v>19</v>
      </c>
      <c r="Q20" s="19"/>
      <c r="R20" s="20" t="s">
        <v>83</v>
      </c>
      <c r="S20" s="15"/>
      <c r="T20" s="15" t="s">
        <v>70</v>
      </c>
      <c r="U20" s="22" t="s">
        <v>59</v>
      </c>
      <c r="V20" s="22" t="s">
        <v>60</v>
      </c>
      <c r="W20" s="25" t="n">
        <v>2100</v>
      </c>
      <c r="X20" s="22" t="s">
        <v>61</v>
      </c>
      <c r="Y20" s="22" t="s">
        <v>62</v>
      </c>
      <c r="Z20" s="25" t="n">
        <v>1680</v>
      </c>
      <c r="AA20" s="22" t="s">
        <v>63</v>
      </c>
      <c r="AB20" s="22" t="s">
        <v>64</v>
      </c>
      <c r="AC20" s="25" t="n">
        <v>1982.4</v>
      </c>
      <c r="AD20" s="24"/>
      <c r="AE20" s="25" t="n">
        <v>1920.8</v>
      </c>
      <c r="AF20" s="25"/>
      <c r="AG20" s="25"/>
      <c r="AH20" s="25"/>
      <c r="AI20" s="21"/>
      <c r="AJ20" s="21"/>
      <c r="AK20" s="21"/>
      <c r="AL20" s="21"/>
      <c r="AM20" s="21"/>
      <c r="AN20" s="21"/>
      <c r="AO20" s="21"/>
      <c r="AP20" s="21"/>
      <c r="AQ20" s="21"/>
      <c r="AR20" s="21"/>
      <c r="AS20" s="21"/>
      <c r="AT20" s="35"/>
      <c r="AU20" s="27"/>
      <c r="AV20" s="28" t="n">
        <f aca="false">AU20*AT20</f>
        <v>0</v>
      </c>
      <c r="AW20" s="29"/>
      <c r="AX20" s="30" t="n">
        <f aca="false">AW20*AT20</f>
        <v>0</v>
      </c>
      <c r="AY20" s="31" t="n">
        <f aca="false">AU20+AW20</f>
        <v>0</v>
      </c>
      <c r="AZ20" s="32" t="n">
        <f aca="false">AY20*AT20</f>
        <v>0</v>
      </c>
    </row>
    <row r="21" customFormat="false" ht="68.65" hidden="false" customHeight="false" outlineLevel="0" collapsed="false">
      <c r="A21" s="15" t="s">
        <v>51</v>
      </c>
      <c r="B21" s="15" t="s">
        <v>52</v>
      </c>
      <c r="C21" s="33" t="s">
        <v>53</v>
      </c>
      <c r="D21" s="15"/>
      <c r="E21" s="15"/>
      <c r="F21" s="15" t="s">
        <v>54</v>
      </c>
      <c r="G21" s="15" t="s">
        <v>55</v>
      </c>
      <c r="H21" s="15" t="s">
        <v>56</v>
      </c>
      <c r="I21" s="15"/>
      <c r="J21" s="15"/>
      <c r="K21" s="15"/>
      <c r="L21" s="15"/>
      <c r="M21" s="15"/>
      <c r="N21" s="15"/>
      <c r="O21" s="17" t="n">
        <v>1</v>
      </c>
      <c r="P21" s="18" t="n">
        <v>20</v>
      </c>
      <c r="Q21" s="19"/>
      <c r="R21" s="20" t="s">
        <v>84</v>
      </c>
      <c r="S21" s="15"/>
      <c r="T21" s="15" t="s">
        <v>70</v>
      </c>
      <c r="U21" s="22" t="s">
        <v>59</v>
      </c>
      <c r="V21" s="22" t="s">
        <v>60</v>
      </c>
      <c r="W21" s="25" t="n">
        <v>2480</v>
      </c>
      <c r="X21" s="22" t="s">
        <v>61</v>
      </c>
      <c r="Y21" s="22" t="s">
        <v>62</v>
      </c>
      <c r="Z21" s="25" t="n">
        <v>1755</v>
      </c>
      <c r="AA21" s="22" t="s">
        <v>63</v>
      </c>
      <c r="AB21" s="22" t="s">
        <v>64</v>
      </c>
      <c r="AC21" s="25" t="n">
        <v>2070.9</v>
      </c>
      <c r="AD21" s="24"/>
      <c r="AE21" s="25" t="n">
        <v>2101.97</v>
      </c>
      <c r="AF21" s="25"/>
      <c r="AG21" s="25"/>
      <c r="AH21" s="25"/>
      <c r="AI21" s="21"/>
      <c r="AJ21" s="21"/>
      <c r="AK21" s="21"/>
      <c r="AL21" s="21"/>
      <c r="AM21" s="21"/>
      <c r="AN21" s="21"/>
      <c r="AO21" s="21"/>
      <c r="AP21" s="21"/>
      <c r="AQ21" s="21"/>
      <c r="AR21" s="21"/>
      <c r="AS21" s="21"/>
      <c r="AT21" s="35"/>
      <c r="AU21" s="27"/>
      <c r="AV21" s="28" t="n">
        <f aca="false">AU21*AT21</f>
        <v>0</v>
      </c>
      <c r="AW21" s="29"/>
      <c r="AX21" s="30" t="n">
        <f aca="false">AW21*AT21</f>
        <v>0</v>
      </c>
      <c r="AY21" s="31" t="n">
        <f aca="false">AU21+AW21</f>
        <v>0</v>
      </c>
      <c r="AZ21" s="32" t="n">
        <f aca="false">AY21*AT21</f>
        <v>0</v>
      </c>
    </row>
    <row r="22" customFormat="false" ht="68.65" hidden="false" customHeight="false" outlineLevel="0" collapsed="false">
      <c r="A22" s="15" t="s">
        <v>51</v>
      </c>
      <c r="B22" s="15" t="s">
        <v>52</v>
      </c>
      <c r="C22" s="33" t="s">
        <v>53</v>
      </c>
      <c r="D22" s="15"/>
      <c r="E22" s="15"/>
      <c r="F22" s="15" t="s">
        <v>54</v>
      </c>
      <c r="G22" s="15" t="s">
        <v>55</v>
      </c>
      <c r="H22" s="15" t="s">
        <v>56</v>
      </c>
      <c r="I22" s="15"/>
      <c r="J22" s="15"/>
      <c r="K22" s="15"/>
      <c r="L22" s="15"/>
      <c r="M22" s="15"/>
      <c r="N22" s="15"/>
      <c r="O22" s="17" t="n">
        <v>1</v>
      </c>
      <c r="P22" s="18" t="n">
        <v>21</v>
      </c>
      <c r="Q22" s="19"/>
      <c r="R22" s="20" t="s">
        <v>85</v>
      </c>
      <c r="S22" s="15"/>
      <c r="T22" s="15" t="s">
        <v>70</v>
      </c>
      <c r="U22" s="22" t="s">
        <v>59</v>
      </c>
      <c r="V22" s="22" t="s">
        <v>60</v>
      </c>
      <c r="W22" s="25" t="n">
        <v>1800</v>
      </c>
      <c r="X22" s="22" t="s">
        <v>61</v>
      </c>
      <c r="Y22" s="22" t="s">
        <v>62</v>
      </c>
      <c r="Z22" s="25" t="n">
        <v>1930</v>
      </c>
      <c r="AA22" s="22" t="s">
        <v>63</v>
      </c>
      <c r="AB22" s="22" t="s">
        <v>64</v>
      </c>
      <c r="AC22" s="25" t="n">
        <v>2277.4</v>
      </c>
      <c r="AD22" s="24"/>
      <c r="AE22" s="25" t="n">
        <v>2002.47</v>
      </c>
      <c r="AF22" s="25"/>
      <c r="AG22" s="25"/>
      <c r="AH22" s="25"/>
      <c r="AI22" s="21"/>
      <c r="AJ22" s="21"/>
      <c r="AK22" s="21"/>
      <c r="AL22" s="21"/>
      <c r="AM22" s="21"/>
      <c r="AN22" s="21"/>
      <c r="AO22" s="21"/>
      <c r="AP22" s="21"/>
      <c r="AQ22" s="21"/>
      <c r="AR22" s="21"/>
      <c r="AS22" s="21"/>
      <c r="AT22" s="35"/>
      <c r="AU22" s="27"/>
      <c r="AV22" s="28" t="n">
        <f aca="false">AU22*AT22</f>
        <v>0</v>
      </c>
      <c r="AW22" s="29"/>
      <c r="AX22" s="30" t="n">
        <f aca="false">AW22*AT22</f>
        <v>0</v>
      </c>
      <c r="AY22" s="31" t="n">
        <f aca="false">AU22+AW22</f>
        <v>0</v>
      </c>
      <c r="AZ22" s="32" t="n">
        <f aca="false">AY22*AT22</f>
        <v>0</v>
      </c>
    </row>
    <row r="23" customFormat="false" ht="68.65" hidden="false" customHeight="false" outlineLevel="0" collapsed="false">
      <c r="A23" s="15" t="s">
        <v>51</v>
      </c>
      <c r="B23" s="15" t="s">
        <v>52</v>
      </c>
      <c r="C23" s="33" t="s">
        <v>53</v>
      </c>
      <c r="D23" s="15"/>
      <c r="E23" s="15"/>
      <c r="F23" s="15" t="s">
        <v>54</v>
      </c>
      <c r="G23" s="15" t="s">
        <v>55</v>
      </c>
      <c r="H23" s="15" t="s">
        <v>56</v>
      </c>
      <c r="I23" s="15"/>
      <c r="J23" s="15"/>
      <c r="K23" s="15"/>
      <c r="L23" s="15"/>
      <c r="M23" s="15"/>
      <c r="N23" s="15"/>
      <c r="O23" s="17" t="n">
        <v>1</v>
      </c>
      <c r="P23" s="18" t="n">
        <v>22</v>
      </c>
      <c r="Q23" s="19"/>
      <c r="R23" s="20" t="s">
        <v>86</v>
      </c>
      <c r="S23" s="15"/>
      <c r="T23" s="15" t="s">
        <v>70</v>
      </c>
      <c r="U23" s="22" t="s">
        <v>59</v>
      </c>
      <c r="V23" s="22" t="s">
        <v>60</v>
      </c>
      <c r="W23" s="25" t="n">
        <v>2500</v>
      </c>
      <c r="X23" s="22" t="s">
        <v>61</v>
      </c>
      <c r="Y23" s="22" t="s">
        <v>62</v>
      </c>
      <c r="Z23" s="25" t="n">
        <v>2880</v>
      </c>
      <c r="AA23" s="22" t="s">
        <v>63</v>
      </c>
      <c r="AB23" s="22" t="s">
        <v>64</v>
      </c>
      <c r="AC23" s="25" t="n">
        <v>3398.4</v>
      </c>
      <c r="AD23" s="24"/>
      <c r="AE23" s="25" t="n">
        <v>2926.13</v>
      </c>
      <c r="AF23" s="25"/>
      <c r="AG23" s="25"/>
      <c r="AH23" s="25"/>
      <c r="AI23" s="21"/>
      <c r="AJ23" s="21"/>
      <c r="AK23" s="21"/>
      <c r="AL23" s="21"/>
      <c r="AM23" s="21"/>
      <c r="AN23" s="21"/>
      <c r="AO23" s="21"/>
      <c r="AP23" s="21"/>
      <c r="AQ23" s="21"/>
      <c r="AR23" s="21"/>
      <c r="AS23" s="21"/>
      <c r="AT23" s="35"/>
      <c r="AU23" s="27"/>
      <c r="AV23" s="28" t="n">
        <f aca="false">AU23*AT23</f>
        <v>0</v>
      </c>
      <c r="AW23" s="29"/>
      <c r="AX23" s="30" t="n">
        <f aca="false">AW23*AT23</f>
        <v>0</v>
      </c>
      <c r="AY23" s="31" t="n">
        <f aca="false">AU23+AW23</f>
        <v>0</v>
      </c>
      <c r="AZ23" s="32" t="n">
        <f aca="false">AY23*AT23</f>
        <v>0</v>
      </c>
    </row>
    <row r="24" customFormat="false" ht="68.65" hidden="false" customHeight="false" outlineLevel="0" collapsed="false">
      <c r="A24" s="15" t="s">
        <v>51</v>
      </c>
      <c r="B24" s="15" t="s">
        <v>52</v>
      </c>
      <c r="C24" s="33" t="s">
        <v>53</v>
      </c>
      <c r="D24" s="15"/>
      <c r="E24" s="15"/>
      <c r="F24" s="15" t="s">
        <v>54</v>
      </c>
      <c r="G24" s="15" t="s">
        <v>55</v>
      </c>
      <c r="H24" s="15" t="s">
        <v>56</v>
      </c>
      <c r="I24" s="15"/>
      <c r="J24" s="15"/>
      <c r="K24" s="15"/>
      <c r="L24" s="15"/>
      <c r="M24" s="15"/>
      <c r="N24" s="15"/>
      <c r="O24" s="17" t="n">
        <v>1</v>
      </c>
      <c r="P24" s="18" t="n">
        <v>23</v>
      </c>
      <c r="Q24" s="19"/>
      <c r="R24" s="20" t="s">
        <v>87</v>
      </c>
      <c r="S24" s="15"/>
      <c r="T24" s="15" t="s">
        <v>70</v>
      </c>
      <c r="U24" s="22" t="s">
        <v>59</v>
      </c>
      <c r="V24" s="22" t="s">
        <v>60</v>
      </c>
      <c r="W24" s="25" t="n">
        <v>3480</v>
      </c>
      <c r="X24" s="22" t="s">
        <v>61</v>
      </c>
      <c r="Y24" s="22" t="s">
        <v>62</v>
      </c>
      <c r="Z24" s="25" t="n">
        <v>2300</v>
      </c>
      <c r="AA24" s="22" t="s">
        <v>63</v>
      </c>
      <c r="AB24" s="22" t="s">
        <v>64</v>
      </c>
      <c r="AC24" s="25" t="n">
        <v>2714</v>
      </c>
      <c r="AD24" s="24"/>
      <c r="AE24" s="25" t="n">
        <v>2831.33</v>
      </c>
      <c r="AF24" s="25"/>
      <c r="AG24" s="25"/>
      <c r="AH24" s="25"/>
      <c r="AI24" s="21"/>
      <c r="AJ24" s="21"/>
      <c r="AK24" s="21"/>
      <c r="AL24" s="21"/>
      <c r="AM24" s="21"/>
      <c r="AN24" s="21"/>
      <c r="AO24" s="21"/>
      <c r="AP24" s="21"/>
      <c r="AQ24" s="21"/>
      <c r="AR24" s="21"/>
      <c r="AS24" s="21"/>
      <c r="AT24" s="35"/>
      <c r="AU24" s="27"/>
      <c r="AV24" s="28" t="n">
        <f aca="false">AU24*AT24</f>
        <v>0</v>
      </c>
      <c r="AW24" s="29"/>
      <c r="AX24" s="30" t="n">
        <f aca="false">AW24*AT24</f>
        <v>0</v>
      </c>
      <c r="AY24" s="31" t="n">
        <f aca="false">AU24+AW24</f>
        <v>0</v>
      </c>
      <c r="AZ24" s="32" t="n">
        <f aca="false">AY24*AT24</f>
        <v>0</v>
      </c>
    </row>
    <row r="25" customFormat="false" ht="68.65" hidden="false" customHeight="false" outlineLevel="0" collapsed="false">
      <c r="A25" s="15" t="s">
        <v>51</v>
      </c>
      <c r="B25" s="15" t="s">
        <v>52</v>
      </c>
      <c r="C25" s="33" t="s">
        <v>53</v>
      </c>
      <c r="D25" s="15"/>
      <c r="E25" s="15"/>
      <c r="F25" s="15" t="s">
        <v>54</v>
      </c>
      <c r="G25" s="15" t="s">
        <v>55</v>
      </c>
      <c r="H25" s="15" t="s">
        <v>56</v>
      </c>
      <c r="I25" s="15"/>
      <c r="J25" s="15"/>
      <c r="K25" s="15"/>
      <c r="L25" s="15"/>
      <c r="M25" s="15"/>
      <c r="N25" s="15"/>
      <c r="O25" s="17" t="n">
        <v>1</v>
      </c>
      <c r="P25" s="18" t="n">
        <v>24</v>
      </c>
      <c r="Q25" s="19"/>
      <c r="R25" s="20" t="s">
        <v>88</v>
      </c>
      <c r="S25" s="15"/>
      <c r="T25" s="15" t="s">
        <v>70</v>
      </c>
      <c r="U25" s="22" t="s">
        <v>59</v>
      </c>
      <c r="V25" s="22" t="s">
        <v>60</v>
      </c>
      <c r="W25" s="25" t="n">
        <v>5000</v>
      </c>
      <c r="X25" s="22" t="s">
        <v>61</v>
      </c>
      <c r="Y25" s="22" t="s">
        <v>62</v>
      </c>
      <c r="Z25" s="25" t="n">
        <v>3450</v>
      </c>
      <c r="AA25" s="22" t="s">
        <v>63</v>
      </c>
      <c r="AB25" s="22" t="s">
        <v>64</v>
      </c>
      <c r="AC25" s="25" t="n">
        <v>4071</v>
      </c>
      <c r="AD25" s="24"/>
      <c r="AE25" s="25" t="n">
        <v>4173.67</v>
      </c>
      <c r="AF25" s="25"/>
      <c r="AG25" s="25"/>
      <c r="AH25" s="25"/>
      <c r="AI25" s="21"/>
      <c r="AJ25" s="21"/>
      <c r="AK25" s="21"/>
      <c r="AL25" s="21"/>
      <c r="AM25" s="21"/>
      <c r="AN25" s="21"/>
      <c r="AO25" s="21"/>
      <c r="AP25" s="21"/>
      <c r="AQ25" s="21"/>
      <c r="AR25" s="21"/>
      <c r="AS25" s="21"/>
      <c r="AT25" s="35"/>
      <c r="AU25" s="27"/>
      <c r="AV25" s="28" t="n">
        <f aca="false">AU25*AT25</f>
        <v>0</v>
      </c>
      <c r="AW25" s="29"/>
      <c r="AX25" s="30" t="n">
        <f aca="false">AW25*AT25</f>
        <v>0</v>
      </c>
      <c r="AY25" s="31" t="n">
        <f aca="false">AU25+AW25</f>
        <v>0</v>
      </c>
      <c r="AZ25" s="32" t="n">
        <f aca="false">AY25*AT25</f>
        <v>0</v>
      </c>
    </row>
    <row r="26" customFormat="false" ht="68.65" hidden="false" customHeight="false" outlineLevel="0" collapsed="false">
      <c r="A26" s="15" t="s">
        <v>51</v>
      </c>
      <c r="B26" s="15" t="s">
        <v>52</v>
      </c>
      <c r="C26" s="33" t="s">
        <v>53</v>
      </c>
      <c r="D26" s="15"/>
      <c r="E26" s="15"/>
      <c r="F26" s="15" t="s">
        <v>54</v>
      </c>
      <c r="G26" s="15" t="s">
        <v>55</v>
      </c>
      <c r="H26" s="15" t="s">
        <v>56</v>
      </c>
      <c r="I26" s="15"/>
      <c r="J26" s="15"/>
      <c r="K26" s="15"/>
      <c r="L26" s="15"/>
      <c r="M26" s="15"/>
      <c r="N26" s="15"/>
      <c r="O26" s="17" t="n">
        <v>1</v>
      </c>
      <c r="P26" s="18" t="n">
        <v>25</v>
      </c>
      <c r="Q26" s="19"/>
      <c r="R26" s="20" t="s">
        <v>89</v>
      </c>
      <c r="S26" s="15"/>
      <c r="T26" s="15" t="s">
        <v>70</v>
      </c>
      <c r="U26" s="22" t="s">
        <v>59</v>
      </c>
      <c r="V26" s="22" t="s">
        <v>60</v>
      </c>
      <c r="W26" s="25" t="n">
        <v>380</v>
      </c>
      <c r="X26" s="22" t="s">
        <v>61</v>
      </c>
      <c r="Y26" s="22" t="s">
        <v>62</v>
      </c>
      <c r="Z26" s="25" t="n">
        <v>225</v>
      </c>
      <c r="AA26" s="22" t="s">
        <v>63</v>
      </c>
      <c r="AB26" s="22" t="s">
        <v>64</v>
      </c>
      <c r="AC26" s="25" t="n">
        <v>265.5</v>
      </c>
      <c r="AD26" s="24"/>
      <c r="AE26" s="25" t="n">
        <v>290.17</v>
      </c>
      <c r="AF26" s="25"/>
      <c r="AG26" s="25"/>
      <c r="AH26" s="25"/>
      <c r="AI26" s="21"/>
      <c r="AJ26" s="21"/>
      <c r="AK26" s="21"/>
      <c r="AL26" s="21"/>
      <c r="AM26" s="21"/>
      <c r="AN26" s="21"/>
      <c r="AO26" s="21"/>
      <c r="AP26" s="21"/>
      <c r="AQ26" s="21"/>
      <c r="AR26" s="21"/>
      <c r="AS26" s="21"/>
      <c r="AT26" s="35"/>
      <c r="AU26" s="27"/>
      <c r="AV26" s="28" t="n">
        <f aca="false">AU26*AT26</f>
        <v>0</v>
      </c>
      <c r="AW26" s="29"/>
      <c r="AX26" s="30" t="n">
        <f aca="false">AW26*AT26</f>
        <v>0</v>
      </c>
      <c r="AY26" s="31" t="n">
        <f aca="false">AU26+AW26</f>
        <v>0</v>
      </c>
      <c r="AZ26" s="32" t="n">
        <f aca="false">AY26*AT26</f>
        <v>0</v>
      </c>
    </row>
    <row r="27" customFormat="false" ht="68.65" hidden="false" customHeight="false" outlineLevel="0" collapsed="false">
      <c r="A27" s="15" t="s">
        <v>51</v>
      </c>
      <c r="B27" s="15" t="s">
        <v>52</v>
      </c>
      <c r="C27" s="33" t="s">
        <v>53</v>
      </c>
      <c r="D27" s="15"/>
      <c r="E27" s="15"/>
      <c r="F27" s="15" t="s">
        <v>54</v>
      </c>
      <c r="G27" s="15" t="s">
        <v>55</v>
      </c>
      <c r="H27" s="15" t="s">
        <v>56</v>
      </c>
      <c r="I27" s="15"/>
      <c r="J27" s="15"/>
      <c r="K27" s="15"/>
      <c r="L27" s="15"/>
      <c r="M27" s="15"/>
      <c r="N27" s="15"/>
      <c r="O27" s="17" t="n">
        <v>1</v>
      </c>
      <c r="P27" s="18" t="n">
        <v>26</v>
      </c>
      <c r="Q27" s="19"/>
      <c r="R27" s="20" t="s">
        <v>90</v>
      </c>
      <c r="S27" s="15"/>
      <c r="T27" s="15" t="s">
        <v>70</v>
      </c>
      <c r="U27" s="22" t="s">
        <v>59</v>
      </c>
      <c r="V27" s="22" t="s">
        <v>60</v>
      </c>
      <c r="W27" s="25" t="n">
        <v>1280</v>
      </c>
      <c r="X27" s="22" t="s">
        <v>61</v>
      </c>
      <c r="Y27" s="22" t="s">
        <v>62</v>
      </c>
      <c r="Z27" s="25" t="n">
        <v>950</v>
      </c>
      <c r="AA27" s="22" t="s">
        <v>63</v>
      </c>
      <c r="AB27" s="22" t="s">
        <v>64</v>
      </c>
      <c r="AC27" s="25" t="n">
        <v>1121</v>
      </c>
      <c r="AD27" s="24"/>
      <c r="AE27" s="25" t="n">
        <v>1117</v>
      </c>
      <c r="AF27" s="25"/>
      <c r="AG27" s="25"/>
      <c r="AH27" s="25"/>
      <c r="AI27" s="21"/>
      <c r="AJ27" s="21"/>
      <c r="AK27" s="21"/>
      <c r="AL27" s="21"/>
      <c r="AM27" s="21"/>
      <c r="AN27" s="21"/>
      <c r="AO27" s="21"/>
      <c r="AP27" s="21"/>
      <c r="AQ27" s="21"/>
      <c r="AR27" s="21"/>
      <c r="AS27" s="21"/>
      <c r="AT27" s="35"/>
      <c r="AU27" s="27"/>
      <c r="AV27" s="28" t="n">
        <f aca="false">AU27*AT27</f>
        <v>0</v>
      </c>
      <c r="AW27" s="29"/>
      <c r="AX27" s="30" t="n">
        <f aca="false">AW27*AT27</f>
        <v>0</v>
      </c>
      <c r="AY27" s="31" t="n">
        <f aca="false">AU27+AW27</f>
        <v>0</v>
      </c>
      <c r="AZ27" s="32" t="n">
        <f aca="false">AY27*AT27</f>
        <v>0</v>
      </c>
    </row>
    <row r="28" customFormat="false" ht="68.65" hidden="false" customHeight="false" outlineLevel="0" collapsed="false">
      <c r="A28" s="15" t="s">
        <v>51</v>
      </c>
      <c r="B28" s="15" t="s">
        <v>52</v>
      </c>
      <c r="C28" s="33" t="s">
        <v>53</v>
      </c>
      <c r="D28" s="15"/>
      <c r="E28" s="15"/>
      <c r="F28" s="15" t="s">
        <v>54</v>
      </c>
      <c r="G28" s="15" t="s">
        <v>55</v>
      </c>
      <c r="H28" s="15" t="s">
        <v>56</v>
      </c>
      <c r="I28" s="15"/>
      <c r="J28" s="15"/>
      <c r="K28" s="15"/>
      <c r="L28" s="15"/>
      <c r="M28" s="15"/>
      <c r="N28" s="15"/>
      <c r="O28" s="17" t="n">
        <v>1</v>
      </c>
      <c r="P28" s="18" t="n">
        <v>27</v>
      </c>
      <c r="Q28" s="19"/>
      <c r="R28" s="20" t="s">
        <v>91</v>
      </c>
      <c r="S28" s="15"/>
      <c r="T28" s="36" t="s">
        <v>58</v>
      </c>
      <c r="U28" s="22" t="s">
        <v>59</v>
      </c>
      <c r="V28" s="22" t="s">
        <v>60</v>
      </c>
      <c r="W28" s="25" t="n">
        <v>400</v>
      </c>
      <c r="X28" s="22" t="s">
        <v>61</v>
      </c>
      <c r="Y28" s="22" t="s">
        <v>62</v>
      </c>
      <c r="Z28" s="25" t="n">
        <v>525</v>
      </c>
      <c r="AA28" s="22" t="s">
        <v>63</v>
      </c>
      <c r="AB28" s="22" t="s">
        <v>64</v>
      </c>
      <c r="AC28" s="25" t="n">
        <v>619.5</v>
      </c>
      <c r="AD28" s="24"/>
      <c r="AE28" s="25" t="n">
        <v>514.83</v>
      </c>
      <c r="AF28" s="25"/>
      <c r="AG28" s="25"/>
      <c r="AH28" s="25"/>
      <c r="AI28" s="21"/>
      <c r="AJ28" s="21"/>
      <c r="AK28" s="21"/>
      <c r="AL28" s="21"/>
      <c r="AM28" s="21"/>
      <c r="AN28" s="21"/>
      <c r="AO28" s="21"/>
      <c r="AP28" s="21"/>
      <c r="AQ28" s="21"/>
      <c r="AR28" s="21"/>
      <c r="AS28" s="21"/>
      <c r="AT28" s="35"/>
      <c r="AU28" s="27"/>
      <c r="AV28" s="28" t="n">
        <f aca="false">AU28*AT28</f>
        <v>0</v>
      </c>
      <c r="AW28" s="29"/>
      <c r="AX28" s="30" t="n">
        <f aca="false">AW28*AT28</f>
        <v>0</v>
      </c>
      <c r="AY28" s="31" t="n">
        <f aca="false">AU28+AW28</f>
        <v>0</v>
      </c>
      <c r="AZ28" s="32" t="n">
        <f aca="false">AY28*AT28</f>
        <v>0</v>
      </c>
    </row>
    <row r="29" customFormat="false" ht="68.65" hidden="false" customHeight="false" outlineLevel="0" collapsed="false">
      <c r="A29" s="15" t="s">
        <v>51</v>
      </c>
      <c r="B29" s="15" t="s">
        <v>52</v>
      </c>
      <c r="C29" s="33" t="s">
        <v>53</v>
      </c>
      <c r="D29" s="15"/>
      <c r="E29" s="15"/>
      <c r="F29" s="15" t="s">
        <v>54</v>
      </c>
      <c r="G29" s="15" t="s">
        <v>55</v>
      </c>
      <c r="H29" s="15" t="s">
        <v>56</v>
      </c>
      <c r="I29" s="15"/>
      <c r="J29" s="15"/>
      <c r="K29" s="15"/>
      <c r="L29" s="15"/>
      <c r="M29" s="15"/>
      <c r="N29" s="15"/>
      <c r="O29" s="17" t="n">
        <v>1</v>
      </c>
      <c r="P29" s="18" t="n">
        <v>28</v>
      </c>
      <c r="Q29" s="19"/>
      <c r="R29" s="20" t="s">
        <v>92</v>
      </c>
      <c r="S29" s="15"/>
      <c r="T29" s="36" t="s">
        <v>93</v>
      </c>
      <c r="U29" s="22" t="s">
        <v>59</v>
      </c>
      <c r="V29" s="22" t="s">
        <v>60</v>
      </c>
      <c r="W29" s="25" t="n">
        <v>595</v>
      </c>
      <c r="X29" s="22" t="s">
        <v>61</v>
      </c>
      <c r="Y29" s="22" t="s">
        <v>62</v>
      </c>
      <c r="Z29" s="25" t="n">
        <v>450</v>
      </c>
      <c r="AA29" s="22" t="s">
        <v>63</v>
      </c>
      <c r="AB29" s="22" t="s">
        <v>64</v>
      </c>
      <c r="AC29" s="25" t="n">
        <v>531</v>
      </c>
      <c r="AD29" s="24"/>
      <c r="AE29" s="25" t="n">
        <v>525.33</v>
      </c>
      <c r="AF29" s="25"/>
      <c r="AG29" s="25"/>
      <c r="AH29" s="25"/>
      <c r="AI29" s="21"/>
      <c r="AJ29" s="21"/>
      <c r="AK29" s="21"/>
      <c r="AL29" s="21"/>
      <c r="AM29" s="21"/>
      <c r="AN29" s="21"/>
      <c r="AO29" s="21"/>
      <c r="AP29" s="21"/>
      <c r="AQ29" s="21"/>
      <c r="AR29" s="21"/>
      <c r="AS29" s="21"/>
      <c r="AT29" s="35" t="n">
        <v>320</v>
      </c>
      <c r="AU29" s="27" t="n">
        <v>10</v>
      </c>
      <c r="AV29" s="28" t="n">
        <f aca="false">AU29*AT29</f>
        <v>3200</v>
      </c>
      <c r="AW29" s="29"/>
      <c r="AX29" s="30" t="n">
        <f aca="false">AW29*AT29</f>
        <v>0</v>
      </c>
      <c r="AY29" s="31" t="n">
        <f aca="false">AU29+AW29</f>
        <v>10</v>
      </c>
      <c r="AZ29" s="32" t="n">
        <f aca="false">AY29*AT29</f>
        <v>3200</v>
      </c>
    </row>
    <row r="30" customFormat="false" ht="128.35" hidden="false" customHeight="false" outlineLevel="0" collapsed="false">
      <c r="A30" s="15" t="s">
        <v>51</v>
      </c>
      <c r="B30" s="15" t="s">
        <v>52</v>
      </c>
      <c r="C30" s="33" t="s">
        <v>53</v>
      </c>
      <c r="D30" s="15"/>
      <c r="E30" s="15"/>
      <c r="F30" s="15" t="s">
        <v>54</v>
      </c>
      <c r="G30" s="15" t="s">
        <v>55</v>
      </c>
      <c r="H30" s="15" t="s">
        <v>56</v>
      </c>
      <c r="I30" s="15"/>
      <c r="J30" s="15"/>
      <c r="K30" s="15"/>
      <c r="L30" s="15"/>
      <c r="M30" s="15"/>
      <c r="N30" s="15"/>
      <c r="O30" s="17" t="n">
        <v>1</v>
      </c>
      <c r="P30" s="18" t="n">
        <v>29</v>
      </c>
      <c r="Q30" s="19"/>
      <c r="R30" s="20" t="s">
        <v>94</v>
      </c>
      <c r="S30" s="15"/>
      <c r="T30" s="36" t="s">
        <v>70</v>
      </c>
      <c r="U30" s="22" t="s">
        <v>59</v>
      </c>
      <c r="V30" s="22" t="s">
        <v>60</v>
      </c>
      <c r="W30" s="25" t="n">
        <v>3000</v>
      </c>
      <c r="X30" s="22" t="s">
        <v>61</v>
      </c>
      <c r="Y30" s="22" t="s">
        <v>62</v>
      </c>
      <c r="Z30" s="25" t="n">
        <v>2100</v>
      </c>
      <c r="AA30" s="22" t="s">
        <v>63</v>
      </c>
      <c r="AB30" s="22" t="s">
        <v>64</v>
      </c>
      <c r="AC30" s="25" t="n">
        <v>2748</v>
      </c>
      <c r="AD30" s="24"/>
      <c r="AE30" s="25" t="n">
        <v>2616</v>
      </c>
      <c r="AF30" s="25"/>
      <c r="AG30" s="25"/>
      <c r="AH30" s="25"/>
      <c r="AI30" s="21"/>
      <c r="AJ30" s="21"/>
      <c r="AK30" s="21"/>
      <c r="AL30" s="21"/>
      <c r="AM30" s="21"/>
      <c r="AN30" s="21"/>
      <c r="AO30" s="21"/>
      <c r="AP30" s="21"/>
      <c r="AQ30" s="21"/>
      <c r="AR30" s="21"/>
      <c r="AS30" s="21"/>
      <c r="AT30" s="35" t="n">
        <v>1850</v>
      </c>
      <c r="AU30" s="27" t="n">
        <v>3</v>
      </c>
      <c r="AV30" s="28" t="n">
        <f aca="false">AU30*AT30</f>
        <v>5550</v>
      </c>
      <c r="AW30" s="29"/>
      <c r="AX30" s="30" t="n">
        <f aca="false">AW30*AT30</f>
        <v>0</v>
      </c>
      <c r="AY30" s="31" t="n">
        <f aca="false">AU30+AW30</f>
        <v>3</v>
      </c>
      <c r="AZ30" s="32" t="n">
        <f aca="false">AY30*AT30</f>
        <v>5550</v>
      </c>
    </row>
    <row r="31" customFormat="false" ht="90.25" hidden="false" customHeight="false" outlineLevel="0" collapsed="false">
      <c r="A31" s="15" t="s">
        <v>51</v>
      </c>
      <c r="B31" s="15" t="s">
        <v>52</v>
      </c>
      <c r="C31" s="33" t="s">
        <v>53</v>
      </c>
      <c r="D31" s="15"/>
      <c r="E31" s="15"/>
      <c r="F31" s="15" t="s">
        <v>54</v>
      </c>
      <c r="G31" s="15" t="s">
        <v>55</v>
      </c>
      <c r="H31" s="15" t="s">
        <v>56</v>
      </c>
      <c r="I31" s="15"/>
      <c r="J31" s="15"/>
      <c r="K31" s="15"/>
      <c r="L31" s="15"/>
      <c r="M31" s="15"/>
      <c r="N31" s="15"/>
      <c r="O31" s="17" t="n">
        <v>1</v>
      </c>
      <c r="P31" s="18" t="n">
        <v>30</v>
      </c>
      <c r="Q31" s="19"/>
      <c r="R31" s="20" t="s">
        <v>95</v>
      </c>
      <c r="S31" s="15"/>
      <c r="T31" s="36" t="s">
        <v>58</v>
      </c>
      <c r="U31" s="22" t="s">
        <v>59</v>
      </c>
      <c r="V31" s="22" t="s">
        <v>60</v>
      </c>
      <c r="W31" s="25" t="n">
        <v>6480</v>
      </c>
      <c r="X31" s="22" t="s">
        <v>61</v>
      </c>
      <c r="Y31" s="22" t="s">
        <v>62</v>
      </c>
      <c r="Z31" s="25" t="n">
        <v>4300</v>
      </c>
      <c r="AA31" s="22" t="s">
        <v>63</v>
      </c>
      <c r="AB31" s="22" t="s">
        <v>64</v>
      </c>
      <c r="AC31" s="25" t="n">
        <v>5074</v>
      </c>
      <c r="AD31" s="24"/>
      <c r="AE31" s="25" t="n">
        <v>5284.67</v>
      </c>
      <c r="AF31" s="25"/>
      <c r="AG31" s="25"/>
      <c r="AH31" s="25"/>
      <c r="AI31" s="21"/>
      <c r="AJ31" s="21"/>
      <c r="AK31" s="21"/>
      <c r="AL31" s="21"/>
      <c r="AM31" s="21"/>
      <c r="AN31" s="21"/>
      <c r="AO31" s="21"/>
      <c r="AP31" s="21"/>
      <c r="AQ31" s="21"/>
      <c r="AR31" s="21"/>
      <c r="AS31" s="21"/>
      <c r="AT31" s="35" t="n">
        <v>4200</v>
      </c>
      <c r="AU31" s="27" t="n">
        <v>2</v>
      </c>
      <c r="AV31" s="28" t="n">
        <f aca="false">AU31*AT31</f>
        <v>8400</v>
      </c>
      <c r="AW31" s="29"/>
      <c r="AX31" s="30" t="n">
        <f aca="false">AW31*AT31</f>
        <v>0</v>
      </c>
      <c r="AY31" s="31" t="n">
        <f aca="false">AU31+AW31</f>
        <v>2</v>
      </c>
      <c r="AZ31" s="32" t="n">
        <f aca="false">AY31*AT31</f>
        <v>8400</v>
      </c>
    </row>
    <row r="32" customFormat="false" ht="153.7" hidden="false" customHeight="false" outlineLevel="0" collapsed="false">
      <c r="A32" s="15" t="s">
        <v>51</v>
      </c>
      <c r="B32" s="15" t="s">
        <v>52</v>
      </c>
      <c r="C32" s="33" t="s">
        <v>53</v>
      </c>
      <c r="D32" s="15"/>
      <c r="E32" s="15"/>
      <c r="F32" s="15" t="s">
        <v>54</v>
      </c>
      <c r="G32" s="15" t="s">
        <v>55</v>
      </c>
      <c r="H32" s="15" t="s">
        <v>56</v>
      </c>
      <c r="I32" s="15"/>
      <c r="J32" s="15"/>
      <c r="K32" s="15"/>
      <c r="L32" s="15"/>
      <c r="M32" s="15"/>
      <c r="N32" s="15"/>
      <c r="O32" s="17" t="n">
        <v>1</v>
      </c>
      <c r="P32" s="18" t="n">
        <v>31</v>
      </c>
      <c r="Q32" s="19"/>
      <c r="R32" s="20" t="s">
        <v>96</v>
      </c>
      <c r="S32" s="15"/>
      <c r="T32" s="36" t="s">
        <v>70</v>
      </c>
      <c r="U32" s="22" t="s">
        <v>59</v>
      </c>
      <c r="V32" s="22" t="s">
        <v>60</v>
      </c>
      <c r="W32" s="25" t="n">
        <v>9000</v>
      </c>
      <c r="X32" s="22" t="s">
        <v>61</v>
      </c>
      <c r="Y32" s="22" t="s">
        <v>62</v>
      </c>
      <c r="Z32" s="25" t="n">
        <v>5500</v>
      </c>
      <c r="AA32" s="22" t="s">
        <v>63</v>
      </c>
      <c r="AB32" s="22" t="s">
        <v>64</v>
      </c>
      <c r="AC32" s="25" t="n">
        <v>6490</v>
      </c>
      <c r="AD32" s="24"/>
      <c r="AE32" s="25" t="n">
        <v>6996.67</v>
      </c>
      <c r="AF32" s="25"/>
      <c r="AG32" s="25"/>
      <c r="AH32" s="25"/>
      <c r="AI32" s="21"/>
      <c r="AJ32" s="21"/>
      <c r="AK32" s="21"/>
      <c r="AL32" s="21"/>
      <c r="AM32" s="21"/>
      <c r="AN32" s="21"/>
      <c r="AO32" s="21"/>
      <c r="AP32" s="21"/>
      <c r="AQ32" s="21"/>
      <c r="AR32" s="21"/>
      <c r="AS32" s="21"/>
      <c r="AT32" s="35" t="n">
        <v>4320</v>
      </c>
      <c r="AU32" s="27" t="n">
        <v>1</v>
      </c>
      <c r="AV32" s="28" t="n">
        <f aca="false">AU32*AT32</f>
        <v>4320</v>
      </c>
      <c r="AW32" s="29"/>
      <c r="AX32" s="30" t="n">
        <f aca="false">AW32*AT32</f>
        <v>0</v>
      </c>
      <c r="AY32" s="31" t="n">
        <f aca="false">AU32+AW32</f>
        <v>1</v>
      </c>
      <c r="AZ32" s="32" t="n">
        <f aca="false">AY32*AT32</f>
        <v>4320</v>
      </c>
    </row>
    <row r="33" customFormat="false" ht="141" hidden="false" customHeight="false" outlineLevel="0" collapsed="false">
      <c r="A33" s="15" t="s">
        <v>51</v>
      </c>
      <c r="B33" s="15" t="s">
        <v>52</v>
      </c>
      <c r="C33" s="33" t="s">
        <v>53</v>
      </c>
      <c r="D33" s="15"/>
      <c r="E33" s="15"/>
      <c r="F33" s="15" t="s">
        <v>54</v>
      </c>
      <c r="G33" s="15" t="s">
        <v>55</v>
      </c>
      <c r="H33" s="15" t="s">
        <v>56</v>
      </c>
      <c r="I33" s="15"/>
      <c r="J33" s="15"/>
      <c r="K33" s="15"/>
      <c r="L33" s="15"/>
      <c r="M33" s="15"/>
      <c r="N33" s="15"/>
      <c r="O33" s="17" t="n">
        <v>1</v>
      </c>
      <c r="P33" s="18" t="n">
        <v>32</v>
      </c>
      <c r="Q33" s="19"/>
      <c r="R33" s="20" t="s">
        <v>97</v>
      </c>
      <c r="S33" s="15"/>
      <c r="T33" s="36" t="s">
        <v>70</v>
      </c>
      <c r="U33" s="22" t="s">
        <v>59</v>
      </c>
      <c r="V33" s="22" t="s">
        <v>60</v>
      </c>
      <c r="W33" s="25" t="n">
        <v>720</v>
      </c>
      <c r="X33" s="22" t="s">
        <v>61</v>
      </c>
      <c r="Y33" s="22" t="s">
        <v>62</v>
      </c>
      <c r="Z33" s="25" t="n">
        <v>980</v>
      </c>
      <c r="AA33" s="22" t="s">
        <v>63</v>
      </c>
      <c r="AB33" s="22" t="s">
        <v>64</v>
      </c>
      <c r="AC33" s="25" t="n">
        <v>1156.4</v>
      </c>
      <c r="AD33" s="24"/>
      <c r="AE33" s="25" t="n">
        <v>952.13</v>
      </c>
      <c r="AF33" s="25"/>
      <c r="AG33" s="25"/>
      <c r="AH33" s="25"/>
      <c r="AI33" s="21"/>
      <c r="AJ33" s="21"/>
      <c r="AK33" s="21"/>
      <c r="AL33" s="21"/>
      <c r="AM33" s="21"/>
      <c r="AN33" s="21"/>
      <c r="AO33" s="21"/>
      <c r="AP33" s="21"/>
      <c r="AQ33" s="21"/>
      <c r="AR33" s="21"/>
      <c r="AS33" s="21"/>
      <c r="AT33" s="35" t="n">
        <v>900</v>
      </c>
      <c r="AU33" s="27" t="n">
        <v>6</v>
      </c>
      <c r="AV33" s="28" t="n">
        <f aca="false">AU33*AT33</f>
        <v>5400</v>
      </c>
      <c r="AW33" s="29"/>
      <c r="AX33" s="30" t="n">
        <f aca="false">AW33*AT33</f>
        <v>0</v>
      </c>
      <c r="AY33" s="31" t="n">
        <f aca="false">AU33+AW33</f>
        <v>6</v>
      </c>
      <c r="AZ33" s="32" t="n">
        <f aca="false">AY33*AT33</f>
        <v>5400</v>
      </c>
    </row>
    <row r="34" customFormat="false" ht="68.65" hidden="false" customHeight="false" outlineLevel="0" collapsed="false">
      <c r="A34" s="15" t="s">
        <v>51</v>
      </c>
      <c r="B34" s="15" t="s">
        <v>52</v>
      </c>
      <c r="C34" s="33" t="s">
        <v>53</v>
      </c>
      <c r="D34" s="15"/>
      <c r="E34" s="15"/>
      <c r="F34" s="15" t="s">
        <v>54</v>
      </c>
      <c r="G34" s="15" t="s">
        <v>55</v>
      </c>
      <c r="H34" s="15" t="s">
        <v>56</v>
      </c>
      <c r="I34" s="15"/>
      <c r="J34" s="15"/>
      <c r="K34" s="15"/>
      <c r="L34" s="15"/>
      <c r="M34" s="15"/>
      <c r="N34" s="15"/>
      <c r="O34" s="17" t="n">
        <v>1</v>
      </c>
      <c r="P34" s="18" t="n">
        <v>33</v>
      </c>
      <c r="Q34" s="19"/>
      <c r="R34" s="20" t="s">
        <v>98</v>
      </c>
      <c r="S34" s="15"/>
      <c r="T34" s="36" t="s">
        <v>58</v>
      </c>
      <c r="U34" s="22" t="s">
        <v>59</v>
      </c>
      <c r="V34" s="22" t="s">
        <v>60</v>
      </c>
      <c r="W34" s="25" t="n">
        <v>1700</v>
      </c>
      <c r="X34" s="22" t="s">
        <v>61</v>
      </c>
      <c r="Y34" s="22" t="s">
        <v>62</v>
      </c>
      <c r="Z34" s="25" t="n">
        <v>1200</v>
      </c>
      <c r="AA34" s="22" t="s">
        <v>63</v>
      </c>
      <c r="AB34" s="22" t="s">
        <v>64</v>
      </c>
      <c r="AC34" s="25" t="n">
        <v>1416</v>
      </c>
      <c r="AD34" s="24"/>
      <c r="AE34" s="25" t="n">
        <v>1438.67</v>
      </c>
      <c r="AF34" s="25"/>
      <c r="AG34" s="25"/>
      <c r="AH34" s="25"/>
      <c r="AI34" s="21"/>
      <c r="AJ34" s="21"/>
      <c r="AK34" s="21"/>
      <c r="AL34" s="21"/>
      <c r="AM34" s="21"/>
      <c r="AN34" s="21"/>
      <c r="AO34" s="21"/>
      <c r="AP34" s="21"/>
      <c r="AQ34" s="21"/>
      <c r="AR34" s="21"/>
      <c r="AS34" s="21"/>
      <c r="AT34" s="35"/>
      <c r="AU34" s="27"/>
      <c r="AV34" s="28" t="n">
        <f aca="false">AU34*AT34</f>
        <v>0</v>
      </c>
      <c r="AW34" s="29"/>
      <c r="AX34" s="30" t="n">
        <f aca="false">AW34*AT34</f>
        <v>0</v>
      </c>
      <c r="AY34" s="31" t="n">
        <f aca="false">AU34+AW34</f>
        <v>0</v>
      </c>
      <c r="AZ34" s="32" t="n">
        <f aca="false">AY34*AT34</f>
        <v>0</v>
      </c>
    </row>
    <row r="35" customFormat="false" ht="77.6" hidden="false" customHeight="false" outlineLevel="0" collapsed="false">
      <c r="A35" s="15" t="s">
        <v>51</v>
      </c>
      <c r="B35" s="15" t="s">
        <v>52</v>
      </c>
      <c r="C35" s="33" t="s">
        <v>53</v>
      </c>
      <c r="D35" s="15"/>
      <c r="E35" s="15"/>
      <c r="F35" s="15" t="s">
        <v>54</v>
      </c>
      <c r="G35" s="15" t="s">
        <v>55</v>
      </c>
      <c r="H35" s="15" t="s">
        <v>56</v>
      </c>
      <c r="I35" s="15"/>
      <c r="J35" s="15"/>
      <c r="K35" s="15"/>
      <c r="L35" s="15"/>
      <c r="M35" s="15"/>
      <c r="N35" s="15"/>
      <c r="O35" s="17" t="n">
        <v>1</v>
      </c>
      <c r="P35" s="18" t="n">
        <v>34</v>
      </c>
      <c r="Q35" s="19"/>
      <c r="R35" s="20" t="s">
        <v>99</v>
      </c>
      <c r="S35" s="15"/>
      <c r="T35" s="36" t="s">
        <v>58</v>
      </c>
      <c r="U35" s="22" t="s">
        <v>59</v>
      </c>
      <c r="V35" s="22" t="s">
        <v>60</v>
      </c>
      <c r="W35" s="25" t="n">
        <v>490</v>
      </c>
      <c r="X35" s="22" t="s">
        <v>61</v>
      </c>
      <c r="Y35" s="22" t="s">
        <v>62</v>
      </c>
      <c r="Z35" s="25" t="n">
        <v>630</v>
      </c>
      <c r="AA35" s="22" t="s">
        <v>63</v>
      </c>
      <c r="AB35" s="22" t="s">
        <v>64</v>
      </c>
      <c r="AC35" s="25" t="n">
        <v>743.4</v>
      </c>
      <c r="AD35" s="24"/>
      <c r="AE35" s="25" t="n">
        <v>621.13</v>
      </c>
      <c r="AF35" s="25"/>
      <c r="AG35" s="25"/>
      <c r="AH35" s="25"/>
      <c r="AI35" s="21"/>
      <c r="AJ35" s="21"/>
      <c r="AK35" s="21"/>
      <c r="AL35" s="21"/>
      <c r="AM35" s="21"/>
      <c r="AN35" s="21"/>
      <c r="AO35" s="21"/>
      <c r="AP35" s="21"/>
      <c r="AQ35" s="21"/>
      <c r="AR35" s="21"/>
      <c r="AS35" s="21"/>
      <c r="AT35" s="35"/>
      <c r="AU35" s="27"/>
      <c r="AV35" s="28" t="n">
        <f aca="false">AU35*AT35</f>
        <v>0</v>
      </c>
      <c r="AW35" s="29"/>
      <c r="AX35" s="30" t="n">
        <f aca="false">AW35*AT35</f>
        <v>0</v>
      </c>
      <c r="AY35" s="31" t="n">
        <f aca="false">AU35+AW35</f>
        <v>0</v>
      </c>
      <c r="AZ35" s="32" t="n">
        <f aca="false">AY35*AT35</f>
        <v>0</v>
      </c>
    </row>
    <row r="36" customFormat="false" ht="68.65" hidden="false" customHeight="false" outlineLevel="0" collapsed="false">
      <c r="A36" s="15" t="s">
        <v>51</v>
      </c>
      <c r="B36" s="15" t="s">
        <v>52</v>
      </c>
      <c r="C36" s="33" t="s">
        <v>53</v>
      </c>
      <c r="D36" s="15"/>
      <c r="E36" s="15"/>
      <c r="F36" s="15" t="s">
        <v>54</v>
      </c>
      <c r="G36" s="15" t="s">
        <v>55</v>
      </c>
      <c r="H36" s="15" t="s">
        <v>56</v>
      </c>
      <c r="I36" s="15"/>
      <c r="J36" s="15"/>
      <c r="K36" s="15"/>
      <c r="L36" s="15"/>
      <c r="M36" s="15"/>
      <c r="N36" s="15"/>
      <c r="O36" s="17" t="n">
        <v>1</v>
      </c>
      <c r="P36" s="18" t="n">
        <v>35</v>
      </c>
      <c r="Q36" s="19"/>
      <c r="R36" s="20" t="s">
        <v>100</v>
      </c>
      <c r="S36" s="15"/>
      <c r="T36" s="36" t="s">
        <v>58</v>
      </c>
      <c r="U36" s="22" t="s">
        <v>59</v>
      </c>
      <c r="V36" s="22" t="s">
        <v>60</v>
      </c>
      <c r="W36" s="25" t="n">
        <v>8000</v>
      </c>
      <c r="X36" s="22" t="s">
        <v>61</v>
      </c>
      <c r="Y36" s="22" t="s">
        <v>62</v>
      </c>
      <c r="Z36" s="25" t="n">
        <v>6200</v>
      </c>
      <c r="AA36" s="22" t="s">
        <v>63</v>
      </c>
      <c r="AB36" s="22" t="s">
        <v>64</v>
      </c>
      <c r="AC36" s="25" t="n">
        <v>7316</v>
      </c>
      <c r="AD36" s="24"/>
      <c r="AE36" s="25" t="n">
        <v>7172</v>
      </c>
      <c r="AF36" s="25"/>
      <c r="AG36" s="25"/>
      <c r="AH36" s="25"/>
      <c r="AI36" s="21"/>
      <c r="AJ36" s="21"/>
      <c r="AK36" s="21"/>
      <c r="AL36" s="21"/>
      <c r="AM36" s="21"/>
      <c r="AN36" s="21"/>
      <c r="AO36" s="21"/>
      <c r="AP36" s="21"/>
      <c r="AQ36" s="21"/>
      <c r="AR36" s="21"/>
      <c r="AS36" s="21"/>
      <c r="AT36" s="35"/>
      <c r="AU36" s="27"/>
      <c r="AV36" s="28" t="n">
        <f aca="false">AU36*AT36</f>
        <v>0</v>
      </c>
      <c r="AW36" s="29"/>
      <c r="AX36" s="30" t="n">
        <f aca="false">AW36*AT36</f>
        <v>0</v>
      </c>
      <c r="AY36" s="31" t="n">
        <f aca="false">AU36+AW36</f>
        <v>0</v>
      </c>
      <c r="AZ36" s="32" t="n">
        <f aca="false">AY36*AT36</f>
        <v>0</v>
      </c>
    </row>
    <row r="37" customFormat="false" ht="68.65" hidden="false" customHeight="false" outlineLevel="0" collapsed="false">
      <c r="A37" s="15" t="s">
        <v>51</v>
      </c>
      <c r="B37" s="15" t="s">
        <v>52</v>
      </c>
      <c r="C37" s="33" t="s">
        <v>53</v>
      </c>
      <c r="D37" s="15"/>
      <c r="E37" s="15"/>
      <c r="F37" s="15" t="s">
        <v>54</v>
      </c>
      <c r="G37" s="15" t="s">
        <v>55</v>
      </c>
      <c r="H37" s="15" t="s">
        <v>56</v>
      </c>
      <c r="I37" s="15"/>
      <c r="J37" s="15"/>
      <c r="K37" s="15"/>
      <c r="L37" s="15"/>
      <c r="M37" s="15"/>
      <c r="N37" s="15"/>
      <c r="O37" s="17" t="n">
        <v>1</v>
      </c>
      <c r="P37" s="18" t="n">
        <v>36</v>
      </c>
      <c r="Q37" s="19"/>
      <c r="R37" s="20" t="s">
        <v>101</v>
      </c>
      <c r="S37" s="15"/>
      <c r="T37" s="36" t="s">
        <v>58</v>
      </c>
      <c r="U37" s="22" t="s">
        <v>59</v>
      </c>
      <c r="V37" s="22" t="s">
        <v>60</v>
      </c>
      <c r="W37" s="25" t="n">
        <v>9200</v>
      </c>
      <c r="X37" s="22" t="s">
        <v>61</v>
      </c>
      <c r="Y37" s="22" t="s">
        <v>62</v>
      </c>
      <c r="Z37" s="25" t="n">
        <v>7300</v>
      </c>
      <c r="AA37" s="22" t="s">
        <v>63</v>
      </c>
      <c r="AB37" s="22" t="s">
        <v>64</v>
      </c>
      <c r="AC37" s="25" t="n">
        <v>8614</v>
      </c>
      <c r="AD37" s="24"/>
      <c r="AE37" s="25" t="n">
        <v>8371.33</v>
      </c>
      <c r="AF37" s="25"/>
      <c r="AG37" s="25"/>
      <c r="AH37" s="25"/>
      <c r="AI37" s="21"/>
      <c r="AJ37" s="21"/>
      <c r="AK37" s="21"/>
      <c r="AL37" s="21"/>
      <c r="AM37" s="21"/>
      <c r="AN37" s="21"/>
      <c r="AO37" s="21"/>
      <c r="AP37" s="21"/>
      <c r="AQ37" s="21"/>
      <c r="AR37" s="21"/>
      <c r="AS37" s="21"/>
      <c r="AT37" s="35"/>
      <c r="AU37" s="27"/>
      <c r="AV37" s="28" t="n">
        <f aca="false">AU37*AT37</f>
        <v>0</v>
      </c>
      <c r="AW37" s="29"/>
      <c r="AX37" s="30" t="n">
        <f aca="false">AW37*AT37</f>
        <v>0</v>
      </c>
      <c r="AY37" s="31" t="n">
        <f aca="false">AU37+AW37</f>
        <v>0</v>
      </c>
      <c r="AZ37" s="32" t="n">
        <f aca="false">AY37*AT37</f>
        <v>0</v>
      </c>
    </row>
    <row r="38" customFormat="false" ht="68.65" hidden="false" customHeight="false" outlineLevel="0" collapsed="false">
      <c r="A38" s="15" t="s">
        <v>51</v>
      </c>
      <c r="B38" s="15" t="s">
        <v>52</v>
      </c>
      <c r="C38" s="33" t="s">
        <v>53</v>
      </c>
      <c r="D38" s="15"/>
      <c r="E38" s="15"/>
      <c r="F38" s="15" t="s">
        <v>54</v>
      </c>
      <c r="G38" s="15" t="s">
        <v>55</v>
      </c>
      <c r="H38" s="15" t="s">
        <v>56</v>
      </c>
      <c r="I38" s="15"/>
      <c r="J38" s="15"/>
      <c r="K38" s="15"/>
      <c r="L38" s="15"/>
      <c r="M38" s="15"/>
      <c r="N38" s="15"/>
      <c r="O38" s="17" t="n">
        <v>1</v>
      </c>
      <c r="P38" s="18" t="n">
        <v>37</v>
      </c>
      <c r="Q38" s="19"/>
      <c r="R38" s="20" t="s">
        <v>102</v>
      </c>
      <c r="S38" s="15"/>
      <c r="T38" s="36" t="s">
        <v>58</v>
      </c>
      <c r="U38" s="22" t="s">
        <v>59</v>
      </c>
      <c r="V38" s="22" t="s">
        <v>60</v>
      </c>
      <c r="W38" s="25" t="n">
        <v>2580</v>
      </c>
      <c r="X38" s="22" t="s">
        <v>61</v>
      </c>
      <c r="Y38" s="22" t="s">
        <v>62</v>
      </c>
      <c r="Z38" s="25" t="n">
        <v>1359</v>
      </c>
      <c r="AA38" s="22" t="s">
        <v>63</v>
      </c>
      <c r="AB38" s="22" t="s">
        <v>64</v>
      </c>
      <c r="AC38" s="25" t="n">
        <v>1603.62</v>
      </c>
      <c r="AD38" s="24"/>
      <c r="AE38" s="25" t="n">
        <v>1847.54</v>
      </c>
      <c r="AF38" s="25"/>
      <c r="AG38" s="25"/>
      <c r="AH38" s="25"/>
      <c r="AI38" s="21"/>
      <c r="AJ38" s="21"/>
      <c r="AK38" s="21"/>
      <c r="AL38" s="21"/>
      <c r="AM38" s="21"/>
      <c r="AN38" s="21"/>
      <c r="AO38" s="21"/>
      <c r="AP38" s="21"/>
      <c r="AQ38" s="21"/>
      <c r="AR38" s="21"/>
      <c r="AS38" s="21"/>
      <c r="AT38" s="35"/>
      <c r="AU38" s="27"/>
      <c r="AV38" s="28" t="n">
        <f aca="false">AU38*AT38</f>
        <v>0</v>
      </c>
      <c r="AW38" s="29"/>
      <c r="AX38" s="30" t="n">
        <f aca="false">AW38*AT38</f>
        <v>0</v>
      </c>
      <c r="AY38" s="31" t="n">
        <f aca="false">AU38+AW38</f>
        <v>0</v>
      </c>
      <c r="AZ38" s="32" t="n">
        <f aca="false">AY38*AT38</f>
        <v>0</v>
      </c>
    </row>
    <row r="39" customFormat="false" ht="77.6" hidden="false" customHeight="false" outlineLevel="0" collapsed="false">
      <c r="A39" s="15" t="s">
        <v>51</v>
      </c>
      <c r="B39" s="15" t="s">
        <v>52</v>
      </c>
      <c r="C39" s="33" t="s">
        <v>53</v>
      </c>
      <c r="D39" s="15"/>
      <c r="E39" s="15"/>
      <c r="F39" s="15" t="s">
        <v>54</v>
      </c>
      <c r="G39" s="15" t="s">
        <v>55</v>
      </c>
      <c r="H39" s="15" t="s">
        <v>56</v>
      </c>
      <c r="I39" s="15"/>
      <c r="J39" s="15"/>
      <c r="K39" s="15"/>
      <c r="L39" s="15"/>
      <c r="M39" s="15"/>
      <c r="N39" s="15"/>
      <c r="O39" s="17" t="n">
        <v>1</v>
      </c>
      <c r="P39" s="18" t="n">
        <v>38</v>
      </c>
      <c r="Q39" s="19"/>
      <c r="R39" s="20" t="s">
        <v>103</v>
      </c>
      <c r="S39" s="15"/>
      <c r="T39" s="36" t="s">
        <v>58</v>
      </c>
      <c r="U39" s="22" t="s">
        <v>59</v>
      </c>
      <c r="V39" s="22" t="s">
        <v>60</v>
      </c>
      <c r="W39" s="25" t="n">
        <v>3000</v>
      </c>
      <c r="X39" s="22" t="s">
        <v>61</v>
      </c>
      <c r="Y39" s="22" t="s">
        <v>62</v>
      </c>
      <c r="Z39" s="25" t="n">
        <v>3900</v>
      </c>
      <c r="AA39" s="22" t="s">
        <v>63</v>
      </c>
      <c r="AB39" s="22" t="s">
        <v>64</v>
      </c>
      <c r="AC39" s="25" t="n">
        <v>4602</v>
      </c>
      <c r="AD39" s="24"/>
      <c r="AE39" s="25" t="n">
        <v>3834</v>
      </c>
      <c r="AF39" s="25"/>
      <c r="AG39" s="25"/>
      <c r="AH39" s="25"/>
      <c r="AI39" s="21"/>
      <c r="AJ39" s="21"/>
      <c r="AK39" s="21"/>
      <c r="AL39" s="21"/>
      <c r="AM39" s="21"/>
      <c r="AN39" s="21"/>
      <c r="AO39" s="21"/>
      <c r="AP39" s="21"/>
      <c r="AQ39" s="21"/>
      <c r="AR39" s="21"/>
      <c r="AS39" s="21"/>
      <c r="AT39" s="35"/>
      <c r="AU39" s="27"/>
      <c r="AV39" s="28" t="n">
        <f aca="false">AU39*AT39</f>
        <v>0</v>
      </c>
      <c r="AW39" s="29"/>
      <c r="AX39" s="30" t="n">
        <f aca="false">AW39*AT39</f>
        <v>0</v>
      </c>
      <c r="AY39" s="31" t="n">
        <f aca="false">AU39+AW39</f>
        <v>0</v>
      </c>
      <c r="AZ39" s="32" t="n">
        <f aca="false">AY39*AT39</f>
        <v>0</v>
      </c>
    </row>
    <row r="40" customFormat="false" ht="128.35" hidden="false" customHeight="false" outlineLevel="0" collapsed="false">
      <c r="A40" s="15" t="s">
        <v>51</v>
      </c>
      <c r="B40" s="15" t="s">
        <v>52</v>
      </c>
      <c r="C40" s="33" t="s">
        <v>53</v>
      </c>
      <c r="D40" s="15"/>
      <c r="E40" s="15"/>
      <c r="F40" s="15" t="s">
        <v>54</v>
      </c>
      <c r="G40" s="15" t="s">
        <v>55</v>
      </c>
      <c r="H40" s="15" t="s">
        <v>56</v>
      </c>
      <c r="I40" s="15"/>
      <c r="J40" s="15"/>
      <c r="K40" s="15"/>
      <c r="L40" s="15"/>
      <c r="M40" s="15"/>
      <c r="N40" s="15"/>
      <c r="O40" s="17" t="n">
        <v>1</v>
      </c>
      <c r="P40" s="18" t="n">
        <v>39</v>
      </c>
      <c r="Q40" s="19"/>
      <c r="R40" s="20" t="s">
        <v>104</v>
      </c>
      <c r="S40" s="15"/>
      <c r="T40" s="36" t="s">
        <v>58</v>
      </c>
      <c r="U40" s="22" t="s">
        <v>59</v>
      </c>
      <c r="V40" s="22" t="s">
        <v>60</v>
      </c>
      <c r="W40" s="25" t="n">
        <v>9000</v>
      </c>
      <c r="X40" s="22" t="s">
        <v>61</v>
      </c>
      <c r="Y40" s="22" t="s">
        <v>62</v>
      </c>
      <c r="Z40" s="25" t="n">
        <v>5900</v>
      </c>
      <c r="AA40" s="22" t="s">
        <v>63</v>
      </c>
      <c r="AB40" s="22" t="s">
        <v>64</v>
      </c>
      <c r="AC40" s="25" t="n">
        <v>6962</v>
      </c>
      <c r="AD40" s="24"/>
      <c r="AE40" s="25" t="n">
        <v>7287.33</v>
      </c>
      <c r="AF40" s="25"/>
      <c r="AG40" s="25"/>
      <c r="AH40" s="25"/>
      <c r="AI40" s="21"/>
      <c r="AJ40" s="21"/>
      <c r="AK40" s="21"/>
      <c r="AL40" s="21"/>
      <c r="AM40" s="21"/>
      <c r="AN40" s="21"/>
      <c r="AO40" s="21"/>
      <c r="AP40" s="21"/>
      <c r="AQ40" s="21"/>
      <c r="AR40" s="21"/>
      <c r="AS40" s="21"/>
      <c r="AT40" s="35"/>
      <c r="AU40" s="27"/>
      <c r="AV40" s="28" t="n">
        <f aca="false">AU40*AT40</f>
        <v>0</v>
      </c>
      <c r="AW40" s="29"/>
      <c r="AX40" s="30" t="n">
        <f aca="false">AW40*AT40</f>
        <v>0</v>
      </c>
      <c r="AY40" s="31" t="n">
        <f aca="false">AU40+AW40</f>
        <v>0</v>
      </c>
      <c r="AZ40" s="32" t="n">
        <f aca="false">AY40*AT40</f>
        <v>0</v>
      </c>
    </row>
    <row r="41" customFormat="false" ht="229.85" hidden="false" customHeight="false" outlineLevel="0" collapsed="false">
      <c r="A41" s="15" t="s">
        <v>51</v>
      </c>
      <c r="B41" s="15" t="s">
        <v>52</v>
      </c>
      <c r="C41" s="33" t="s">
        <v>53</v>
      </c>
      <c r="D41" s="15"/>
      <c r="E41" s="15"/>
      <c r="F41" s="15" t="s">
        <v>54</v>
      </c>
      <c r="G41" s="15" t="s">
        <v>55</v>
      </c>
      <c r="H41" s="15" t="s">
        <v>56</v>
      </c>
      <c r="I41" s="15"/>
      <c r="J41" s="15"/>
      <c r="K41" s="15"/>
      <c r="L41" s="15"/>
      <c r="M41" s="15"/>
      <c r="N41" s="15"/>
      <c r="O41" s="17" t="n">
        <v>1</v>
      </c>
      <c r="P41" s="18" t="n">
        <v>40</v>
      </c>
      <c r="Q41" s="19"/>
      <c r="R41" s="20" t="s">
        <v>105</v>
      </c>
      <c r="S41" s="15"/>
      <c r="T41" s="36" t="s">
        <v>58</v>
      </c>
      <c r="U41" s="22" t="s">
        <v>59</v>
      </c>
      <c r="V41" s="22" t="s">
        <v>60</v>
      </c>
      <c r="W41" s="25" t="n">
        <v>6270</v>
      </c>
      <c r="X41" s="22" t="s">
        <v>61</v>
      </c>
      <c r="Y41" s="22" t="s">
        <v>62</v>
      </c>
      <c r="Z41" s="25" t="n">
        <v>4200</v>
      </c>
      <c r="AA41" s="22" t="s">
        <v>63</v>
      </c>
      <c r="AB41" s="22" t="s">
        <v>64</v>
      </c>
      <c r="AC41" s="25" t="n">
        <v>4956</v>
      </c>
      <c r="AD41" s="24"/>
      <c r="AE41" s="25" t="n">
        <v>5142</v>
      </c>
      <c r="AF41" s="25"/>
      <c r="AG41" s="25"/>
      <c r="AH41" s="25"/>
      <c r="AI41" s="21"/>
      <c r="AJ41" s="21"/>
      <c r="AK41" s="21"/>
      <c r="AL41" s="21"/>
      <c r="AM41" s="21"/>
      <c r="AN41" s="21"/>
      <c r="AO41" s="21"/>
      <c r="AP41" s="21"/>
      <c r="AQ41" s="21"/>
      <c r="AR41" s="21"/>
      <c r="AS41" s="21"/>
      <c r="AT41" s="35"/>
      <c r="AU41" s="27"/>
      <c r="AV41" s="28" t="n">
        <f aca="false">AU41*AT41</f>
        <v>0</v>
      </c>
      <c r="AW41" s="29"/>
      <c r="AX41" s="30" t="n">
        <f aca="false">AW41*AT41</f>
        <v>0</v>
      </c>
      <c r="AY41" s="31" t="n">
        <f aca="false">AU41+AW41</f>
        <v>0</v>
      </c>
      <c r="AZ41" s="32" t="n">
        <f aca="false">AY41*AT41</f>
        <v>0</v>
      </c>
    </row>
    <row r="42" customFormat="false" ht="77.6" hidden="false" customHeight="false" outlineLevel="0" collapsed="false">
      <c r="A42" s="15" t="s">
        <v>51</v>
      </c>
      <c r="B42" s="15" t="s">
        <v>52</v>
      </c>
      <c r="C42" s="33" t="s">
        <v>53</v>
      </c>
      <c r="D42" s="15"/>
      <c r="E42" s="15"/>
      <c r="F42" s="15" t="s">
        <v>54</v>
      </c>
      <c r="G42" s="15" t="s">
        <v>55</v>
      </c>
      <c r="H42" s="15" t="s">
        <v>56</v>
      </c>
      <c r="I42" s="15"/>
      <c r="J42" s="15"/>
      <c r="K42" s="15"/>
      <c r="L42" s="15"/>
      <c r="M42" s="15"/>
      <c r="N42" s="15"/>
      <c r="O42" s="17" t="n">
        <v>1</v>
      </c>
      <c r="P42" s="18" t="n">
        <v>41</v>
      </c>
      <c r="Q42" s="19"/>
      <c r="R42" s="20" t="s">
        <v>106</v>
      </c>
      <c r="S42" s="15"/>
      <c r="T42" s="36" t="s">
        <v>70</v>
      </c>
      <c r="U42" s="22" t="s">
        <v>59</v>
      </c>
      <c r="V42" s="22" t="s">
        <v>60</v>
      </c>
      <c r="W42" s="25" t="n">
        <v>115</v>
      </c>
      <c r="X42" s="22" t="s">
        <v>61</v>
      </c>
      <c r="Y42" s="22" t="s">
        <v>62</v>
      </c>
      <c r="Z42" s="25" t="n">
        <v>145</v>
      </c>
      <c r="AA42" s="22" t="s">
        <v>63</v>
      </c>
      <c r="AB42" s="22" t="s">
        <v>64</v>
      </c>
      <c r="AC42" s="25" t="n">
        <v>171.1</v>
      </c>
      <c r="AD42" s="24"/>
      <c r="AE42" s="25" t="n">
        <v>143.7</v>
      </c>
      <c r="AF42" s="25"/>
      <c r="AG42" s="25"/>
      <c r="AH42" s="25"/>
      <c r="AI42" s="21"/>
      <c r="AJ42" s="21"/>
      <c r="AK42" s="21"/>
      <c r="AL42" s="21"/>
      <c r="AM42" s="21"/>
      <c r="AN42" s="21"/>
      <c r="AO42" s="21"/>
      <c r="AP42" s="21"/>
      <c r="AQ42" s="21"/>
      <c r="AR42" s="21"/>
      <c r="AS42" s="21"/>
      <c r="AT42" s="35"/>
      <c r="AU42" s="27"/>
      <c r="AV42" s="28" t="n">
        <f aca="false">AU42*AT42</f>
        <v>0</v>
      </c>
      <c r="AW42" s="29"/>
      <c r="AX42" s="30" t="n">
        <f aca="false">AW42*AT42</f>
        <v>0</v>
      </c>
      <c r="AY42" s="31" t="n">
        <f aca="false">AU42+AW42</f>
        <v>0</v>
      </c>
      <c r="AZ42" s="32" t="n">
        <f aca="false">AY42*AT42</f>
        <v>0</v>
      </c>
    </row>
    <row r="43" customFormat="false" ht="68.65" hidden="false" customHeight="false" outlineLevel="0" collapsed="false">
      <c r="A43" s="15" t="s">
        <v>51</v>
      </c>
      <c r="B43" s="15" t="s">
        <v>52</v>
      </c>
      <c r="C43" s="33" t="s">
        <v>53</v>
      </c>
      <c r="D43" s="15"/>
      <c r="E43" s="15"/>
      <c r="F43" s="15" t="s">
        <v>54</v>
      </c>
      <c r="G43" s="15" t="s">
        <v>55</v>
      </c>
      <c r="H43" s="15" t="s">
        <v>56</v>
      </c>
      <c r="I43" s="15"/>
      <c r="J43" s="15"/>
      <c r="K43" s="15"/>
      <c r="L43" s="15"/>
      <c r="M43" s="15"/>
      <c r="N43" s="15"/>
      <c r="O43" s="17" t="n">
        <v>1</v>
      </c>
      <c r="P43" s="18" t="n">
        <v>42</v>
      </c>
      <c r="Q43" s="19"/>
      <c r="R43" s="20" t="s">
        <v>107</v>
      </c>
      <c r="S43" s="15"/>
      <c r="T43" s="36" t="s">
        <v>70</v>
      </c>
      <c r="U43" s="22" t="s">
        <v>59</v>
      </c>
      <c r="V43" s="22" t="s">
        <v>60</v>
      </c>
      <c r="W43" s="25" t="n">
        <v>75</v>
      </c>
      <c r="X43" s="22" t="s">
        <v>61</v>
      </c>
      <c r="Y43" s="22" t="s">
        <v>62</v>
      </c>
      <c r="Z43" s="25" t="n">
        <v>95</v>
      </c>
      <c r="AA43" s="22" t="s">
        <v>63</v>
      </c>
      <c r="AB43" s="22" t="s">
        <v>64</v>
      </c>
      <c r="AC43" s="25" t="n">
        <v>112.1</v>
      </c>
      <c r="AD43" s="24"/>
      <c r="AE43" s="25" t="n">
        <v>94.03</v>
      </c>
      <c r="AF43" s="25"/>
      <c r="AG43" s="25"/>
      <c r="AH43" s="25"/>
      <c r="AI43" s="21"/>
      <c r="AJ43" s="21"/>
      <c r="AK43" s="21"/>
      <c r="AL43" s="21"/>
      <c r="AM43" s="21"/>
      <c r="AN43" s="21"/>
      <c r="AO43" s="21"/>
      <c r="AP43" s="21"/>
      <c r="AQ43" s="21"/>
      <c r="AR43" s="21"/>
      <c r="AS43" s="21"/>
      <c r="AT43" s="35"/>
      <c r="AU43" s="27"/>
      <c r="AV43" s="28" t="n">
        <f aca="false">AU43*AT43</f>
        <v>0</v>
      </c>
      <c r="AW43" s="29"/>
      <c r="AX43" s="30" t="n">
        <f aca="false">AW43*AT43</f>
        <v>0</v>
      </c>
      <c r="AY43" s="31" t="n">
        <f aca="false">AU43+AW43</f>
        <v>0</v>
      </c>
      <c r="AZ43" s="32" t="n">
        <f aca="false">AY43*AT43</f>
        <v>0</v>
      </c>
    </row>
    <row r="44" customFormat="false" ht="90.25" hidden="false" customHeight="false" outlineLevel="0" collapsed="false">
      <c r="A44" s="15" t="s">
        <v>51</v>
      </c>
      <c r="B44" s="15" t="s">
        <v>52</v>
      </c>
      <c r="C44" s="33" t="s">
        <v>53</v>
      </c>
      <c r="D44" s="15"/>
      <c r="E44" s="15"/>
      <c r="F44" s="15" t="s">
        <v>54</v>
      </c>
      <c r="G44" s="15" t="s">
        <v>55</v>
      </c>
      <c r="H44" s="15" t="s">
        <v>56</v>
      </c>
      <c r="I44" s="15"/>
      <c r="J44" s="15"/>
      <c r="K44" s="15"/>
      <c r="L44" s="15"/>
      <c r="M44" s="15"/>
      <c r="N44" s="15"/>
      <c r="O44" s="17" t="n">
        <v>1</v>
      </c>
      <c r="P44" s="18" t="n">
        <v>43</v>
      </c>
      <c r="Q44" s="19"/>
      <c r="R44" s="20" t="s">
        <v>108</v>
      </c>
      <c r="S44" s="15"/>
      <c r="T44" s="36" t="s">
        <v>58</v>
      </c>
      <c r="U44" s="22" t="s">
        <v>59</v>
      </c>
      <c r="V44" s="22" t="s">
        <v>60</v>
      </c>
      <c r="W44" s="25" t="n">
        <v>230</v>
      </c>
      <c r="X44" s="22" t="s">
        <v>61</v>
      </c>
      <c r="Y44" s="22" t="s">
        <v>62</v>
      </c>
      <c r="Z44" s="25" t="n">
        <v>250</v>
      </c>
      <c r="AA44" s="22" t="s">
        <v>63</v>
      </c>
      <c r="AB44" s="22" t="s">
        <v>64</v>
      </c>
      <c r="AC44" s="25" t="n">
        <v>295</v>
      </c>
      <c r="AD44" s="24"/>
      <c r="AE44" s="25" t="n">
        <v>258.33</v>
      </c>
      <c r="AF44" s="25"/>
      <c r="AG44" s="25"/>
      <c r="AH44" s="25"/>
      <c r="AI44" s="21"/>
      <c r="AJ44" s="21"/>
      <c r="AK44" s="21"/>
      <c r="AL44" s="21"/>
      <c r="AM44" s="21"/>
      <c r="AN44" s="21"/>
      <c r="AO44" s="21"/>
      <c r="AP44" s="21"/>
      <c r="AQ44" s="21"/>
      <c r="AR44" s="21"/>
      <c r="AS44" s="21"/>
      <c r="AT44" s="35"/>
      <c r="AU44" s="27"/>
      <c r="AV44" s="28" t="n">
        <f aca="false">AU44*AT44</f>
        <v>0</v>
      </c>
      <c r="AW44" s="29"/>
      <c r="AX44" s="30" t="n">
        <f aca="false">AW44*AT44</f>
        <v>0</v>
      </c>
      <c r="AY44" s="31" t="n">
        <f aca="false">AU44+AW44</f>
        <v>0</v>
      </c>
      <c r="AZ44" s="32" t="n">
        <f aca="false">AY44*AT44</f>
        <v>0</v>
      </c>
    </row>
    <row r="45" customFormat="false" ht="90.25" hidden="false" customHeight="false" outlineLevel="0" collapsed="false">
      <c r="A45" s="15" t="s">
        <v>51</v>
      </c>
      <c r="B45" s="15" t="s">
        <v>52</v>
      </c>
      <c r="C45" s="33" t="s">
        <v>53</v>
      </c>
      <c r="D45" s="15"/>
      <c r="E45" s="15"/>
      <c r="F45" s="15" t="s">
        <v>54</v>
      </c>
      <c r="G45" s="15" t="s">
        <v>55</v>
      </c>
      <c r="H45" s="15" t="s">
        <v>56</v>
      </c>
      <c r="I45" s="15"/>
      <c r="J45" s="15"/>
      <c r="K45" s="15"/>
      <c r="L45" s="15"/>
      <c r="M45" s="15"/>
      <c r="N45" s="15"/>
      <c r="O45" s="17" t="n">
        <v>1</v>
      </c>
      <c r="P45" s="18" t="n">
        <v>44</v>
      </c>
      <c r="Q45" s="19"/>
      <c r="R45" s="20" t="s">
        <v>109</v>
      </c>
      <c r="S45" s="15"/>
      <c r="T45" s="36" t="s">
        <v>58</v>
      </c>
      <c r="U45" s="22" t="s">
        <v>59</v>
      </c>
      <c r="V45" s="22" t="s">
        <v>60</v>
      </c>
      <c r="W45" s="25" t="n">
        <v>6900</v>
      </c>
      <c r="X45" s="22" t="s">
        <v>61</v>
      </c>
      <c r="Y45" s="22" t="s">
        <v>62</v>
      </c>
      <c r="Z45" s="25" t="n">
        <v>9900</v>
      </c>
      <c r="AA45" s="22" t="s">
        <v>63</v>
      </c>
      <c r="AB45" s="22" t="s">
        <v>64</v>
      </c>
      <c r="AC45" s="25" t="n">
        <v>11682</v>
      </c>
      <c r="AD45" s="24"/>
      <c r="AE45" s="25" t="n">
        <v>9494</v>
      </c>
      <c r="AF45" s="25"/>
      <c r="AG45" s="25"/>
      <c r="AH45" s="25"/>
      <c r="AI45" s="21"/>
      <c r="AJ45" s="21"/>
      <c r="AK45" s="21"/>
      <c r="AL45" s="21"/>
      <c r="AM45" s="21"/>
      <c r="AN45" s="21"/>
      <c r="AO45" s="21"/>
      <c r="AP45" s="21"/>
      <c r="AQ45" s="21"/>
      <c r="AR45" s="21"/>
      <c r="AS45" s="21"/>
      <c r="AT45" s="35"/>
      <c r="AU45" s="27"/>
      <c r="AV45" s="28" t="n">
        <f aca="false">AU45*AT45</f>
        <v>0</v>
      </c>
      <c r="AW45" s="29"/>
      <c r="AX45" s="30" t="n">
        <f aca="false">AW45*AT45</f>
        <v>0</v>
      </c>
      <c r="AY45" s="31" t="n">
        <f aca="false">AU45+AW45</f>
        <v>0</v>
      </c>
      <c r="AZ45" s="32" t="n">
        <f aca="false">AY45*AT45</f>
        <v>0</v>
      </c>
    </row>
    <row r="46" customFormat="false" ht="68.65" hidden="false" customHeight="false" outlineLevel="0" collapsed="false">
      <c r="A46" s="15" t="s">
        <v>51</v>
      </c>
      <c r="B46" s="15" t="s">
        <v>52</v>
      </c>
      <c r="C46" s="33" t="s">
        <v>53</v>
      </c>
      <c r="D46" s="15"/>
      <c r="E46" s="15"/>
      <c r="F46" s="15" t="s">
        <v>54</v>
      </c>
      <c r="G46" s="15" t="s">
        <v>55</v>
      </c>
      <c r="H46" s="15" t="s">
        <v>56</v>
      </c>
      <c r="I46" s="15"/>
      <c r="J46" s="15"/>
      <c r="K46" s="15"/>
      <c r="L46" s="15"/>
      <c r="M46" s="15"/>
      <c r="N46" s="15"/>
      <c r="O46" s="17" t="n">
        <v>1</v>
      </c>
      <c r="P46" s="18" t="n">
        <v>45</v>
      </c>
      <c r="Q46" s="19"/>
      <c r="R46" s="20" t="s">
        <v>110</v>
      </c>
      <c r="S46" s="15"/>
      <c r="T46" s="36" t="s">
        <v>58</v>
      </c>
      <c r="U46" s="22" t="s">
        <v>59</v>
      </c>
      <c r="V46" s="22" t="s">
        <v>60</v>
      </c>
      <c r="W46" s="25" t="n">
        <v>1700</v>
      </c>
      <c r="X46" s="22" t="s">
        <v>61</v>
      </c>
      <c r="Y46" s="22" t="s">
        <v>62</v>
      </c>
      <c r="Z46" s="25" t="n">
        <v>1300</v>
      </c>
      <c r="AA46" s="22" t="s">
        <v>63</v>
      </c>
      <c r="AB46" s="22" t="s">
        <v>64</v>
      </c>
      <c r="AC46" s="25" t="n">
        <v>1534</v>
      </c>
      <c r="AD46" s="24"/>
      <c r="AE46" s="25" t="n">
        <v>1511.33</v>
      </c>
      <c r="AF46" s="25"/>
      <c r="AG46" s="25"/>
      <c r="AH46" s="25"/>
      <c r="AI46" s="21"/>
      <c r="AJ46" s="21"/>
      <c r="AK46" s="21"/>
      <c r="AL46" s="21"/>
      <c r="AM46" s="21"/>
      <c r="AN46" s="21"/>
      <c r="AO46" s="21"/>
      <c r="AP46" s="21"/>
      <c r="AQ46" s="21"/>
      <c r="AR46" s="21"/>
      <c r="AS46" s="21"/>
      <c r="AT46" s="35"/>
      <c r="AU46" s="27"/>
      <c r="AV46" s="28" t="n">
        <f aca="false">AU46*AT46</f>
        <v>0</v>
      </c>
      <c r="AW46" s="29"/>
      <c r="AX46" s="30" t="n">
        <f aca="false">AW46*AT46</f>
        <v>0</v>
      </c>
      <c r="AY46" s="31" t="n">
        <f aca="false">AU46+AW46</f>
        <v>0</v>
      </c>
      <c r="AZ46" s="32" t="n">
        <f aca="false">AY46*AT46</f>
        <v>0</v>
      </c>
    </row>
    <row r="47" customFormat="false" ht="68.65" hidden="false" customHeight="false" outlineLevel="0" collapsed="false">
      <c r="A47" s="15" t="s">
        <v>51</v>
      </c>
      <c r="B47" s="15" t="s">
        <v>52</v>
      </c>
      <c r="C47" s="33" t="s">
        <v>53</v>
      </c>
      <c r="D47" s="15"/>
      <c r="E47" s="15"/>
      <c r="F47" s="15" t="s">
        <v>54</v>
      </c>
      <c r="G47" s="15" t="s">
        <v>55</v>
      </c>
      <c r="H47" s="15" t="s">
        <v>56</v>
      </c>
      <c r="I47" s="15"/>
      <c r="J47" s="15"/>
      <c r="K47" s="15"/>
      <c r="L47" s="15"/>
      <c r="M47" s="15"/>
      <c r="N47" s="15"/>
      <c r="O47" s="37" t="n">
        <v>2</v>
      </c>
      <c r="P47" s="18" t="n">
        <v>46</v>
      </c>
      <c r="Q47" s="19"/>
      <c r="R47" s="20" t="s">
        <v>111</v>
      </c>
      <c r="S47" s="15"/>
      <c r="T47" s="36" t="s">
        <v>93</v>
      </c>
      <c r="U47" s="22" t="s">
        <v>59</v>
      </c>
      <c r="V47" s="22" t="s">
        <v>60</v>
      </c>
      <c r="W47" s="25" t="n">
        <v>690</v>
      </c>
      <c r="X47" s="22" t="s">
        <v>61</v>
      </c>
      <c r="Y47" s="22" t="s">
        <v>62</v>
      </c>
      <c r="Z47" s="25" t="n">
        <v>550</v>
      </c>
      <c r="AA47" s="22" t="s">
        <v>63</v>
      </c>
      <c r="AB47" s="22" t="s">
        <v>64</v>
      </c>
      <c r="AC47" s="25" t="n">
        <v>649</v>
      </c>
      <c r="AD47" s="24"/>
      <c r="AE47" s="25" t="n">
        <v>629.67</v>
      </c>
      <c r="AF47" s="25"/>
      <c r="AG47" s="25"/>
      <c r="AH47" s="25"/>
      <c r="AI47" s="21"/>
      <c r="AJ47" s="21"/>
      <c r="AK47" s="21"/>
      <c r="AL47" s="21"/>
      <c r="AM47" s="21"/>
      <c r="AN47" s="21"/>
      <c r="AO47" s="21"/>
      <c r="AP47" s="21"/>
      <c r="AQ47" s="21"/>
      <c r="AR47" s="21"/>
      <c r="AS47" s="21"/>
      <c r="AT47" s="35" t="n">
        <v>520</v>
      </c>
      <c r="AU47" s="27"/>
      <c r="AV47" s="28" t="n">
        <f aca="false">AU47*AT47</f>
        <v>0</v>
      </c>
      <c r="AW47" s="29" t="n">
        <v>300</v>
      </c>
      <c r="AX47" s="30" t="n">
        <f aca="false">AW47*AT47</f>
        <v>156000</v>
      </c>
      <c r="AY47" s="31" t="n">
        <f aca="false">AU47+AW47</f>
        <v>300</v>
      </c>
      <c r="AZ47" s="32" t="n">
        <f aca="false">AY47*AT47</f>
        <v>156000</v>
      </c>
    </row>
    <row r="48" customFormat="false" ht="68.65" hidden="false" customHeight="false" outlineLevel="0" collapsed="false">
      <c r="A48" s="15" t="s">
        <v>51</v>
      </c>
      <c r="B48" s="15" t="s">
        <v>52</v>
      </c>
      <c r="C48" s="33" t="s">
        <v>53</v>
      </c>
      <c r="D48" s="15"/>
      <c r="E48" s="15"/>
      <c r="F48" s="15" t="s">
        <v>54</v>
      </c>
      <c r="G48" s="15" t="s">
        <v>55</v>
      </c>
      <c r="H48" s="15" t="s">
        <v>56</v>
      </c>
      <c r="I48" s="15"/>
      <c r="J48" s="15"/>
      <c r="K48" s="15"/>
      <c r="L48" s="15"/>
      <c r="M48" s="15"/>
      <c r="N48" s="15"/>
      <c r="O48" s="37" t="n">
        <v>2</v>
      </c>
      <c r="P48" s="18" t="n">
        <v>47</v>
      </c>
      <c r="Q48" s="19"/>
      <c r="R48" s="20" t="s">
        <v>112</v>
      </c>
      <c r="S48" s="15"/>
      <c r="T48" s="36" t="s">
        <v>93</v>
      </c>
      <c r="U48" s="22" t="s">
        <v>59</v>
      </c>
      <c r="V48" s="22" t="s">
        <v>60</v>
      </c>
      <c r="W48" s="25" t="n">
        <v>4500</v>
      </c>
      <c r="X48" s="22" t="s">
        <v>61</v>
      </c>
      <c r="Y48" s="22" t="s">
        <v>62</v>
      </c>
      <c r="Z48" s="25" t="n">
        <v>3900</v>
      </c>
      <c r="AA48" s="22" t="s">
        <v>63</v>
      </c>
      <c r="AB48" s="22" t="s">
        <v>64</v>
      </c>
      <c r="AC48" s="25" t="n">
        <v>4602</v>
      </c>
      <c r="AD48" s="24"/>
      <c r="AE48" s="25" t="n">
        <v>4334</v>
      </c>
      <c r="AF48" s="25"/>
      <c r="AG48" s="25"/>
      <c r="AH48" s="25"/>
      <c r="AI48" s="21"/>
      <c r="AJ48" s="21"/>
      <c r="AK48" s="21"/>
      <c r="AL48" s="21"/>
      <c r="AM48" s="21"/>
      <c r="AN48" s="21"/>
      <c r="AO48" s="21"/>
      <c r="AP48" s="21"/>
      <c r="AQ48" s="21"/>
      <c r="AR48" s="21"/>
      <c r="AS48" s="21"/>
      <c r="AT48" s="35"/>
      <c r="AU48" s="27"/>
      <c r="AV48" s="28" t="n">
        <f aca="false">AU48*AT48</f>
        <v>0</v>
      </c>
      <c r="AW48" s="29"/>
      <c r="AX48" s="30" t="n">
        <f aca="false">AW48*AT48</f>
        <v>0</v>
      </c>
      <c r="AY48" s="31" t="n">
        <f aca="false">AU48+AW48</f>
        <v>0</v>
      </c>
      <c r="AZ48" s="32" t="n">
        <f aca="false">AY48*AT48</f>
        <v>0</v>
      </c>
    </row>
    <row r="49" customFormat="false" ht="68.65" hidden="false" customHeight="false" outlineLevel="0" collapsed="false">
      <c r="A49" s="15" t="s">
        <v>51</v>
      </c>
      <c r="B49" s="15" t="s">
        <v>52</v>
      </c>
      <c r="C49" s="33" t="s">
        <v>53</v>
      </c>
      <c r="D49" s="15"/>
      <c r="E49" s="15"/>
      <c r="F49" s="15" t="s">
        <v>54</v>
      </c>
      <c r="G49" s="15" t="s">
        <v>55</v>
      </c>
      <c r="H49" s="15" t="s">
        <v>56</v>
      </c>
      <c r="I49" s="15"/>
      <c r="J49" s="15"/>
      <c r="K49" s="15"/>
      <c r="L49" s="15"/>
      <c r="M49" s="15"/>
      <c r="N49" s="15"/>
      <c r="O49" s="37" t="n">
        <v>2</v>
      </c>
      <c r="P49" s="18" t="n">
        <v>48</v>
      </c>
      <c r="Q49" s="19"/>
      <c r="R49" s="20" t="s">
        <v>113</v>
      </c>
      <c r="S49" s="15"/>
      <c r="T49" s="36" t="s">
        <v>70</v>
      </c>
      <c r="U49" s="22" t="s">
        <v>59</v>
      </c>
      <c r="V49" s="22" t="s">
        <v>60</v>
      </c>
      <c r="W49" s="25" t="n">
        <v>140</v>
      </c>
      <c r="X49" s="22" t="s">
        <v>61</v>
      </c>
      <c r="Y49" s="22" t="s">
        <v>62</v>
      </c>
      <c r="Z49" s="25" t="n">
        <v>95</v>
      </c>
      <c r="AA49" s="22" t="s">
        <v>63</v>
      </c>
      <c r="AB49" s="22" t="s">
        <v>64</v>
      </c>
      <c r="AC49" s="25" t="n">
        <v>112.1</v>
      </c>
      <c r="AD49" s="24"/>
      <c r="AE49" s="25" t="n">
        <v>115.7</v>
      </c>
      <c r="AF49" s="25"/>
      <c r="AG49" s="25"/>
      <c r="AH49" s="25"/>
      <c r="AI49" s="21"/>
      <c r="AJ49" s="21"/>
      <c r="AK49" s="21"/>
      <c r="AL49" s="21"/>
      <c r="AM49" s="21"/>
      <c r="AN49" s="21"/>
      <c r="AO49" s="21"/>
      <c r="AP49" s="21"/>
      <c r="AQ49" s="21"/>
      <c r="AR49" s="21"/>
      <c r="AS49" s="21"/>
      <c r="AT49" s="35" t="n">
        <v>55</v>
      </c>
      <c r="AU49" s="27"/>
      <c r="AV49" s="28" t="n">
        <f aca="false">AU49*AT49</f>
        <v>0</v>
      </c>
      <c r="AW49" s="29" t="n">
        <v>4</v>
      </c>
      <c r="AX49" s="30" t="n">
        <f aca="false">AW49*AT49</f>
        <v>220</v>
      </c>
      <c r="AY49" s="31" t="n">
        <f aca="false">AU49+AW49</f>
        <v>4</v>
      </c>
      <c r="AZ49" s="32" t="n">
        <f aca="false">AY49*AT49</f>
        <v>220</v>
      </c>
    </row>
    <row r="50" customFormat="false" ht="68.65" hidden="false" customHeight="false" outlineLevel="0" collapsed="false">
      <c r="A50" s="15" t="s">
        <v>51</v>
      </c>
      <c r="B50" s="15" t="s">
        <v>52</v>
      </c>
      <c r="C50" s="33" t="s">
        <v>53</v>
      </c>
      <c r="D50" s="15"/>
      <c r="E50" s="15"/>
      <c r="F50" s="15" t="s">
        <v>54</v>
      </c>
      <c r="G50" s="15" t="s">
        <v>55</v>
      </c>
      <c r="H50" s="15" t="s">
        <v>56</v>
      </c>
      <c r="I50" s="15"/>
      <c r="J50" s="15"/>
      <c r="K50" s="15"/>
      <c r="L50" s="15"/>
      <c r="M50" s="15"/>
      <c r="N50" s="15"/>
      <c r="O50" s="37" t="n">
        <v>2</v>
      </c>
      <c r="P50" s="18" t="n">
        <v>49</v>
      </c>
      <c r="Q50" s="19"/>
      <c r="R50" s="20" t="s">
        <v>114</v>
      </c>
      <c r="S50" s="15"/>
      <c r="T50" s="36" t="s">
        <v>70</v>
      </c>
      <c r="U50" s="22" t="s">
        <v>59</v>
      </c>
      <c r="V50" s="22" t="s">
        <v>60</v>
      </c>
      <c r="W50" s="25" t="n">
        <v>140</v>
      </c>
      <c r="X50" s="22" t="s">
        <v>61</v>
      </c>
      <c r="Y50" s="22" t="s">
        <v>62</v>
      </c>
      <c r="Z50" s="25" t="n">
        <v>95</v>
      </c>
      <c r="AA50" s="22" t="s">
        <v>63</v>
      </c>
      <c r="AB50" s="22" t="s">
        <v>64</v>
      </c>
      <c r="AC50" s="25" t="n">
        <v>112.1</v>
      </c>
      <c r="AD50" s="24"/>
      <c r="AE50" s="25" t="n">
        <v>115.7</v>
      </c>
      <c r="AF50" s="25"/>
      <c r="AG50" s="25"/>
      <c r="AH50" s="25"/>
      <c r="AI50" s="21"/>
      <c r="AJ50" s="21"/>
      <c r="AK50" s="21"/>
      <c r="AL50" s="21"/>
      <c r="AM50" s="21"/>
      <c r="AN50" s="21"/>
      <c r="AO50" s="21"/>
      <c r="AP50" s="21"/>
      <c r="AQ50" s="21"/>
      <c r="AR50" s="21"/>
      <c r="AS50" s="21"/>
      <c r="AT50" s="35"/>
      <c r="AU50" s="27"/>
      <c r="AV50" s="28" t="n">
        <f aca="false">AU50*AT50</f>
        <v>0</v>
      </c>
      <c r="AW50" s="29"/>
      <c r="AX50" s="30" t="n">
        <f aca="false">AW50*AT50</f>
        <v>0</v>
      </c>
      <c r="AY50" s="31" t="n">
        <f aca="false">AU50+AW50</f>
        <v>0</v>
      </c>
      <c r="AZ50" s="32" t="n">
        <f aca="false">AY50*AT50</f>
        <v>0</v>
      </c>
    </row>
    <row r="51" customFormat="false" ht="68.65" hidden="false" customHeight="false" outlineLevel="0" collapsed="false">
      <c r="A51" s="15" t="s">
        <v>51</v>
      </c>
      <c r="B51" s="15" t="s">
        <v>52</v>
      </c>
      <c r="C51" s="33" t="s">
        <v>53</v>
      </c>
      <c r="D51" s="15"/>
      <c r="E51" s="15"/>
      <c r="F51" s="15" t="s">
        <v>54</v>
      </c>
      <c r="G51" s="15" t="s">
        <v>55</v>
      </c>
      <c r="H51" s="15" t="s">
        <v>56</v>
      </c>
      <c r="I51" s="15"/>
      <c r="J51" s="15"/>
      <c r="K51" s="15"/>
      <c r="L51" s="15"/>
      <c r="M51" s="15"/>
      <c r="N51" s="15"/>
      <c r="O51" s="37" t="n">
        <v>2</v>
      </c>
      <c r="P51" s="18" t="n">
        <v>50</v>
      </c>
      <c r="Q51" s="19"/>
      <c r="R51" s="20" t="s">
        <v>115</v>
      </c>
      <c r="S51" s="15"/>
      <c r="T51" s="36" t="s">
        <v>58</v>
      </c>
      <c r="U51" s="22" t="s">
        <v>59</v>
      </c>
      <c r="V51" s="22" t="s">
        <v>60</v>
      </c>
      <c r="W51" s="25" t="n">
        <v>720</v>
      </c>
      <c r="X51" s="22" t="s">
        <v>61</v>
      </c>
      <c r="Y51" s="22" t="s">
        <v>62</v>
      </c>
      <c r="Z51" s="25" t="n">
        <v>845</v>
      </c>
      <c r="AA51" s="22" t="s">
        <v>63</v>
      </c>
      <c r="AB51" s="22" t="s">
        <v>64</v>
      </c>
      <c r="AC51" s="25" t="n">
        <v>997.1</v>
      </c>
      <c r="AD51" s="24"/>
      <c r="AE51" s="25" t="n">
        <v>854.03</v>
      </c>
      <c r="AF51" s="25"/>
      <c r="AG51" s="25"/>
      <c r="AH51" s="25"/>
      <c r="AI51" s="21"/>
      <c r="AJ51" s="21"/>
      <c r="AK51" s="21"/>
      <c r="AL51" s="21"/>
      <c r="AM51" s="21"/>
      <c r="AN51" s="21"/>
      <c r="AO51" s="21"/>
      <c r="AP51" s="21"/>
      <c r="AQ51" s="21"/>
      <c r="AR51" s="21"/>
      <c r="AS51" s="21"/>
      <c r="AT51" s="35"/>
      <c r="AU51" s="27"/>
      <c r="AV51" s="28" t="n">
        <f aca="false">AU51*AT51</f>
        <v>0</v>
      </c>
      <c r="AW51" s="29"/>
      <c r="AX51" s="30" t="n">
        <f aca="false">AW51*AT51</f>
        <v>0</v>
      </c>
      <c r="AY51" s="31" t="n">
        <f aca="false">AU51+AW51</f>
        <v>0</v>
      </c>
      <c r="AZ51" s="32" t="n">
        <f aca="false">AY51*AT51</f>
        <v>0</v>
      </c>
    </row>
    <row r="52" customFormat="false" ht="68.65" hidden="false" customHeight="false" outlineLevel="0" collapsed="false">
      <c r="A52" s="15" t="s">
        <v>51</v>
      </c>
      <c r="B52" s="15" t="s">
        <v>52</v>
      </c>
      <c r="C52" s="33" t="s">
        <v>53</v>
      </c>
      <c r="D52" s="15"/>
      <c r="E52" s="15"/>
      <c r="F52" s="15" t="s">
        <v>54</v>
      </c>
      <c r="G52" s="15" t="s">
        <v>55</v>
      </c>
      <c r="H52" s="15" t="s">
        <v>56</v>
      </c>
      <c r="I52" s="15"/>
      <c r="J52" s="15"/>
      <c r="K52" s="15"/>
      <c r="L52" s="15"/>
      <c r="M52" s="15"/>
      <c r="N52" s="15"/>
      <c r="O52" s="37" t="n">
        <v>2</v>
      </c>
      <c r="P52" s="18" t="n">
        <v>51</v>
      </c>
      <c r="Q52" s="19"/>
      <c r="R52" s="20" t="s">
        <v>116</v>
      </c>
      <c r="S52" s="15"/>
      <c r="T52" s="36" t="s">
        <v>70</v>
      </c>
      <c r="U52" s="22" t="s">
        <v>59</v>
      </c>
      <c r="V52" s="22" t="s">
        <v>60</v>
      </c>
      <c r="W52" s="25" t="n">
        <v>6700</v>
      </c>
      <c r="X52" s="22" t="s">
        <v>61</v>
      </c>
      <c r="Y52" s="22" t="s">
        <v>62</v>
      </c>
      <c r="Z52" s="25" t="n">
        <v>5100</v>
      </c>
      <c r="AA52" s="22" t="s">
        <v>63</v>
      </c>
      <c r="AB52" s="22" t="s">
        <v>64</v>
      </c>
      <c r="AC52" s="25" t="n">
        <v>6018</v>
      </c>
      <c r="AD52" s="24"/>
      <c r="AE52" s="25" t="n">
        <v>5939.33</v>
      </c>
      <c r="AF52" s="25"/>
      <c r="AG52" s="25"/>
      <c r="AH52" s="25"/>
      <c r="AI52" s="21"/>
      <c r="AJ52" s="21"/>
      <c r="AK52" s="21"/>
      <c r="AL52" s="21"/>
      <c r="AM52" s="21"/>
      <c r="AN52" s="21"/>
      <c r="AO52" s="21"/>
      <c r="AP52" s="21"/>
      <c r="AQ52" s="21"/>
      <c r="AR52" s="21"/>
      <c r="AS52" s="21"/>
      <c r="AT52" s="35" t="n">
        <v>4871.91</v>
      </c>
      <c r="AU52" s="27"/>
      <c r="AV52" s="28" t="n">
        <f aca="false">AU52*AT52</f>
        <v>0</v>
      </c>
      <c r="AW52" s="29" t="n">
        <v>1</v>
      </c>
      <c r="AX52" s="30" t="n">
        <f aca="false">AW52*AT52</f>
        <v>4871.91</v>
      </c>
      <c r="AY52" s="31" t="n">
        <f aca="false">AU52+AW52</f>
        <v>1</v>
      </c>
      <c r="AZ52" s="32" t="n">
        <f aca="false">AY52*AT52</f>
        <v>4871.91</v>
      </c>
    </row>
    <row r="53" customFormat="false" ht="68.65" hidden="false" customHeight="false" outlineLevel="0" collapsed="false">
      <c r="A53" s="15" t="s">
        <v>51</v>
      </c>
      <c r="B53" s="15" t="s">
        <v>52</v>
      </c>
      <c r="C53" s="33" t="s">
        <v>53</v>
      </c>
      <c r="D53" s="15"/>
      <c r="E53" s="15"/>
      <c r="F53" s="15" t="s">
        <v>54</v>
      </c>
      <c r="G53" s="15" t="s">
        <v>55</v>
      </c>
      <c r="H53" s="15" t="s">
        <v>56</v>
      </c>
      <c r="I53" s="15"/>
      <c r="J53" s="15"/>
      <c r="K53" s="15"/>
      <c r="L53" s="15"/>
      <c r="M53" s="15"/>
      <c r="N53" s="15"/>
      <c r="O53" s="37" t="n">
        <v>2</v>
      </c>
      <c r="P53" s="18" t="n">
        <v>52</v>
      </c>
      <c r="Q53" s="19"/>
      <c r="R53" s="20" t="s">
        <v>117</v>
      </c>
      <c r="S53" s="15"/>
      <c r="T53" s="36" t="s">
        <v>58</v>
      </c>
      <c r="U53" s="22" t="s">
        <v>59</v>
      </c>
      <c r="V53" s="22" t="s">
        <v>60</v>
      </c>
      <c r="W53" s="25" t="n">
        <v>800</v>
      </c>
      <c r="X53" s="22" t="s">
        <v>61</v>
      </c>
      <c r="Y53" s="22" t="s">
        <v>62</v>
      </c>
      <c r="Z53" s="25" t="n">
        <v>395</v>
      </c>
      <c r="AA53" s="22" t="s">
        <v>63</v>
      </c>
      <c r="AB53" s="22" t="s">
        <v>64</v>
      </c>
      <c r="AC53" s="25" t="n">
        <v>466.1</v>
      </c>
      <c r="AD53" s="24"/>
      <c r="AE53" s="25" t="n">
        <v>553.7</v>
      </c>
      <c r="AF53" s="25"/>
      <c r="AG53" s="25"/>
      <c r="AH53" s="25"/>
      <c r="AI53" s="21"/>
      <c r="AJ53" s="21"/>
      <c r="AK53" s="21"/>
      <c r="AL53" s="21"/>
      <c r="AM53" s="21"/>
      <c r="AN53" s="21"/>
      <c r="AO53" s="21"/>
      <c r="AP53" s="21"/>
      <c r="AQ53" s="21"/>
      <c r="AR53" s="21"/>
      <c r="AS53" s="21"/>
      <c r="AT53" s="35"/>
      <c r="AU53" s="27"/>
      <c r="AV53" s="28" t="n">
        <f aca="false">AU53*AT53</f>
        <v>0</v>
      </c>
      <c r="AW53" s="29"/>
      <c r="AX53" s="30" t="n">
        <f aca="false">AW53*AT53</f>
        <v>0</v>
      </c>
      <c r="AY53" s="31" t="n">
        <f aca="false">AU53+AW53</f>
        <v>0</v>
      </c>
      <c r="AZ53" s="32" t="n">
        <f aca="false">AY53*AT53</f>
        <v>0</v>
      </c>
    </row>
    <row r="54" customFormat="false" ht="68.65" hidden="false" customHeight="false" outlineLevel="0" collapsed="false">
      <c r="A54" s="15" t="s">
        <v>51</v>
      </c>
      <c r="B54" s="15" t="s">
        <v>52</v>
      </c>
      <c r="C54" s="33" t="s">
        <v>53</v>
      </c>
      <c r="D54" s="15"/>
      <c r="E54" s="15"/>
      <c r="F54" s="15" t="s">
        <v>54</v>
      </c>
      <c r="G54" s="15" t="s">
        <v>55</v>
      </c>
      <c r="H54" s="15" t="s">
        <v>56</v>
      </c>
      <c r="I54" s="15"/>
      <c r="J54" s="15"/>
      <c r="K54" s="15"/>
      <c r="L54" s="15"/>
      <c r="M54" s="15"/>
      <c r="N54" s="15"/>
      <c r="O54" s="37" t="n">
        <v>2</v>
      </c>
      <c r="P54" s="18" t="n">
        <v>53</v>
      </c>
      <c r="Q54" s="19"/>
      <c r="R54" s="20" t="s">
        <v>118</v>
      </c>
      <c r="S54" s="15"/>
      <c r="T54" s="36" t="s">
        <v>58</v>
      </c>
      <c r="U54" s="22" t="s">
        <v>59</v>
      </c>
      <c r="V54" s="22" t="s">
        <v>60</v>
      </c>
      <c r="W54" s="25" t="n">
        <v>420</v>
      </c>
      <c r="X54" s="22" t="s">
        <v>61</v>
      </c>
      <c r="Y54" s="22" t="s">
        <v>62</v>
      </c>
      <c r="Z54" s="25" t="n">
        <v>290</v>
      </c>
      <c r="AA54" s="22" t="s">
        <v>63</v>
      </c>
      <c r="AB54" s="22" t="s">
        <v>64</v>
      </c>
      <c r="AC54" s="25" t="n">
        <v>342.2</v>
      </c>
      <c r="AD54" s="24"/>
      <c r="AE54" s="25" t="n">
        <v>350.73</v>
      </c>
      <c r="AF54" s="25"/>
      <c r="AG54" s="25"/>
      <c r="AH54" s="25"/>
      <c r="AI54" s="21"/>
      <c r="AJ54" s="21"/>
      <c r="AK54" s="21"/>
      <c r="AL54" s="21"/>
      <c r="AM54" s="21"/>
      <c r="AN54" s="21"/>
      <c r="AO54" s="21"/>
      <c r="AP54" s="21"/>
      <c r="AQ54" s="21"/>
      <c r="AR54" s="21"/>
      <c r="AS54" s="21"/>
      <c r="AT54" s="35"/>
      <c r="AU54" s="27"/>
      <c r="AV54" s="28" t="n">
        <f aca="false">AU54*AT54</f>
        <v>0</v>
      </c>
      <c r="AW54" s="29"/>
      <c r="AX54" s="30" t="n">
        <f aca="false">AW54*AT54</f>
        <v>0</v>
      </c>
      <c r="AY54" s="31" t="n">
        <f aca="false">AU54+AW54</f>
        <v>0</v>
      </c>
      <c r="AZ54" s="32" t="n">
        <f aca="false">AY54*AT54</f>
        <v>0</v>
      </c>
    </row>
    <row r="55" customFormat="false" ht="68.65" hidden="false" customHeight="false" outlineLevel="0" collapsed="false">
      <c r="A55" s="15" t="s">
        <v>51</v>
      </c>
      <c r="B55" s="15" t="s">
        <v>52</v>
      </c>
      <c r="C55" s="33" t="s">
        <v>53</v>
      </c>
      <c r="D55" s="15"/>
      <c r="E55" s="15"/>
      <c r="F55" s="15" t="s">
        <v>54</v>
      </c>
      <c r="G55" s="15" t="s">
        <v>55</v>
      </c>
      <c r="H55" s="15" t="s">
        <v>56</v>
      </c>
      <c r="I55" s="15"/>
      <c r="J55" s="15"/>
      <c r="K55" s="15"/>
      <c r="L55" s="15"/>
      <c r="M55" s="15"/>
      <c r="N55" s="15"/>
      <c r="O55" s="37" t="n">
        <v>2</v>
      </c>
      <c r="P55" s="18" t="n">
        <v>54</v>
      </c>
      <c r="Q55" s="19"/>
      <c r="R55" s="20" t="s">
        <v>119</v>
      </c>
      <c r="S55" s="15"/>
      <c r="T55" s="36" t="s">
        <v>58</v>
      </c>
      <c r="U55" s="22" t="s">
        <v>59</v>
      </c>
      <c r="V55" s="22" t="s">
        <v>60</v>
      </c>
      <c r="W55" s="25" t="n">
        <v>390</v>
      </c>
      <c r="X55" s="22" t="s">
        <v>61</v>
      </c>
      <c r="Y55" s="22" t="s">
        <v>62</v>
      </c>
      <c r="Z55" s="25" t="n">
        <v>195</v>
      </c>
      <c r="AA55" s="22" t="s">
        <v>63</v>
      </c>
      <c r="AB55" s="22" t="s">
        <v>64</v>
      </c>
      <c r="AC55" s="25" t="n">
        <v>230.1</v>
      </c>
      <c r="AD55" s="24"/>
      <c r="AE55" s="25" t="n">
        <v>271.7</v>
      </c>
      <c r="AF55" s="25"/>
      <c r="AG55" s="25"/>
      <c r="AH55" s="25"/>
      <c r="AI55" s="21"/>
      <c r="AJ55" s="21"/>
      <c r="AK55" s="21"/>
      <c r="AL55" s="21"/>
      <c r="AM55" s="21"/>
      <c r="AN55" s="21"/>
      <c r="AO55" s="21"/>
      <c r="AP55" s="21"/>
      <c r="AQ55" s="21"/>
      <c r="AR55" s="21"/>
      <c r="AS55" s="21"/>
      <c r="AT55" s="35" t="n">
        <v>158</v>
      </c>
      <c r="AU55" s="27"/>
      <c r="AV55" s="28" t="n">
        <f aca="false">AU55*AT55</f>
        <v>0</v>
      </c>
      <c r="AW55" s="29" t="n">
        <v>5</v>
      </c>
      <c r="AX55" s="30" t="n">
        <f aca="false">AW55*AT55</f>
        <v>790</v>
      </c>
      <c r="AY55" s="31" t="n">
        <f aca="false">AU55+AW55</f>
        <v>5</v>
      </c>
      <c r="AZ55" s="32" t="n">
        <f aca="false">AY55*AT55</f>
        <v>790</v>
      </c>
    </row>
    <row r="56" customFormat="false" ht="68.65" hidden="false" customHeight="false" outlineLevel="0" collapsed="false">
      <c r="A56" s="15" t="s">
        <v>51</v>
      </c>
      <c r="B56" s="15" t="s">
        <v>52</v>
      </c>
      <c r="C56" s="33" t="s">
        <v>53</v>
      </c>
      <c r="D56" s="15"/>
      <c r="E56" s="15"/>
      <c r="F56" s="15" t="s">
        <v>54</v>
      </c>
      <c r="G56" s="15" t="s">
        <v>55</v>
      </c>
      <c r="H56" s="15" t="s">
        <v>56</v>
      </c>
      <c r="I56" s="15"/>
      <c r="J56" s="15"/>
      <c r="K56" s="15"/>
      <c r="L56" s="15"/>
      <c r="M56" s="15"/>
      <c r="N56" s="15"/>
      <c r="O56" s="37" t="n">
        <v>2</v>
      </c>
      <c r="P56" s="18" t="n">
        <v>55</v>
      </c>
      <c r="Q56" s="19"/>
      <c r="R56" s="20" t="s">
        <v>120</v>
      </c>
      <c r="S56" s="15"/>
      <c r="T56" s="36" t="s">
        <v>70</v>
      </c>
      <c r="U56" s="22" t="s">
        <v>59</v>
      </c>
      <c r="V56" s="22" t="s">
        <v>60</v>
      </c>
      <c r="W56" s="25" t="n">
        <v>600</v>
      </c>
      <c r="X56" s="22" t="s">
        <v>61</v>
      </c>
      <c r="Y56" s="22" t="s">
        <v>62</v>
      </c>
      <c r="Z56" s="25" t="n">
        <v>485</v>
      </c>
      <c r="AA56" s="22" t="s">
        <v>63</v>
      </c>
      <c r="AB56" s="22" t="s">
        <v>64</v>
      </c>
      <c r="AC56" s="25" t="n">
        <v>572.3</v>
      </c>
      <c r="AD56" s="36"/>
      <c r="AE56" s="25" t="n">
        <v>552.43</v>
      </c>
      <c r="AF56" s="25"/>
      <c r="AG56" s="25"/>
      <c r="AH56" s="25"/>
      <c r="AI56" s="21"/>
      <c r="AJ56" s="21"/>
      <c r="AK56" s="21"/>
      <c r="AL56" s="21"/>
      <c r="AM56" s="21"/>
      <c r="AN56" s="21"/>
      <c r="AO56" s="21"/>
      <c r="AP56" s="21"/>
      <c r="AQ56" s="21"/>
      <c r="AR56" s="21"/>
      <c r="AS56" s="21"/>
      <c r="AT56" s="35"/>
      <c r="AU56" s="27"/>
      <c r="AV56" s="28" t="n">
        <f aca="false">AU56*AT56</f>
        <v>0</v>
      </c>
      <c r="AW56" s="29"/>
      <c r="AX56" s="30" t="n">
        <f aca="false">AW56*AT56</f>
        <v>0</v>
      </c>
      <c r="AY56" s="31" t="n">
        <f aca="false">AU56+AW56</f>
        <v>0</v>
      </c>
      <c r="AZ56" s="32" t="n">
        <f aca="false">AY56*AT56</f>
        <v>0</v>
      </c>
    </row>
    <row r="57" s="42" customFormat="true" ht="12.75" hidden="false" customHeight="true" outlineLevel="0" collapsed="false">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15" t="s">
        <v>121</v>
      </c>
      <c r="AV57" s="39" t="n">
        <f aca="false">SUM(AV2:AV56)</f>
        <v>128288</v>
      </c>
      <c r="AW57" s="15" t="s">
        <v>122</v>
      </c>
      <c r="AX57" s="39" t="n">
        <f aca="false">SUM(AX2:AX56)</f>
        <v>161881.91</v>
      </c>
      <c r="AY57" s="40" t="s">
        <v>123</v>
      </c>
      <c r="AZ57" s="41" t="n">
        <f aca="false">SUM(AZ2:AZ56)</f>
        <v>290169.91</v>
      </c>
    </row>
    <row r="58" s="42" customFormat="true" ht="19.4" hidden="false" customHeight="true" outlineLevel="0" collapsed="false">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15" t="s">
        <v>124</v>
      </c>
      <c r="AV58" s="39"/>
      <c r="AW58" s="15" t="s">
        <v>124</v>
      </c>
      <c r="AX58" s="39"/>
      <c r="AY58" s="40"/>
      <c r="AZ58" s="41"/>
    </row>
  </sheetData>
  <autoFilter ref="A1:AZ58"/>
  <mergeCells count="7">
    <mergeCell ref="A57:AT58"/>
    <mergeCell ref="AU57:AU58"/>
    <mergeCell ref="AV57:AV58"/>
    <mergeCell ref="AW57:AW58"/>
    <mergeCell ref="AX57:AX58"/>
    <mergeCell ref="AY57:AY58"/>
    <mergeCell ref="AZ57:AZ58"/>
  </mergeCells>
  <printOptions headings="false" gridLines="true" gridLinesSet="true" horizontalCentered="true" verticalCentered="false"/>
  <pageMargins left="0.7" right="0.7" top="0.75" bottom="0.75" header="0.511811023622047" footer="0.511811023622047"/>
  <pageSetup paperSize="9" scale="100" fitToWidth="1" fitToHeight="0" pageOrder="overThenDown"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72</TotalTime>
  <Application>LibreOffice/7.3.2.2$Windows_X86_64 LibreOffice_project/49f2b1bff42cfccbd8f788c8dc32c1c309559be0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pt-BR</dc:language>
  <cp:lastModifiedBy/>
  <cp:lastPrinted>2025-03-12T16:14:13Z</cp:lastPrinted>
  <dcterms:modified xsi:type="dcterms:W3CDTF">2025-03-26T11:12:45Z</dcterms:modified>
  <cp:revision>19</cp:revision>
  <dc:subject/>
  <dc:title/>
</cp:coreProperties>
</file>

<file path=docProps/custom.xml><?xml version="1.0" encoding="utf-8"?>
<Properties xmlns="http://schemas.openxmlformats.org/officeDocument/2006/custom-properties" xmlns:vt="http://schemas.openxmlformats.org/officeDocument/2006/docPropsVTypes"/>
</file>